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mputer Backup - missing semantic compaction CEUs\Desktop\Desktop\CE Program\Registration Materials\Texas Tech\2025\"/>
    </mc:Choice>
  </mc:AlternateContent>
  <xr:revisionPtr revIDLastSave="0" documentId="8_{CD1FA0A0-40C0-4BE4-985B-4AEE67BC334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0" i="1" l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52" i="1"/>
  <c r="F53" i="1"/>
  <c r="F54" i="1"/>
  <c r="F55" i="1"/>
  <c r="F56" i="1"/>
  <c r="F57" i="1"/>
  <c r="F58" i="1"/>
  <c r="F50" i="1"/>
  <c r="F40" i="1"/>
  <c r="F41" i="1"/>
  <c r="F42" i="1"/>
  <c r="F43" i="1"/>
  <c r="F44" i="1"/>
  <c r="F45" i="1"/>
  <c r="F46" i="1"/>
  <c r="F32" i="1"/>
  <c r="F33" i="1"/>
  <c r="F34" i="1"/>
  <c r="F35" i="1"/>
  <c r="F36" i="1"/>
  <c r="F37" i="1"/>
  <c r="F38" i="1"/>
  <c r="F59" i="1"/>
  <c r="F51" i="1"/>
  <c r="F39" i="1"/>
  <c r="F31" i="1"/>
  <c r="F30" i="1"/>
  <c r="F74" i="1" l="1"/>
  <c r="F47" i="1"/>
  <c r="F75" i="1" l="1"/>
  <c r="F76" i="1" l="1"/>
  <c r="D7" i="1"/>
  <c r="D8" i="1"/>
</calcChain>
</file>

<file path=xl/sharedStrings.xml><?xml version="1.0" encoding="utf-8"?>
<sst xmlns="http://schemas.openxmlformats.org/spreadsheetml/2006/main" count="112" uniqueCount="84">
  <si>
    <t>CEUs earned</t>
  </si>
  <si>
    <t>Professional Development Hours earned</t>
  </si>
  <si>
    <t>Session Code</t>
  </si>
  <si>
    <t>Start</t>
  </si>
  <si>
    <t>End</t>
  </si>
  <si>
    <t>Title</t>
  </si>
  <si>
    <t>Last Name</t>
  </si>
  <si>
    <t>First Name</t>
  </si>
  <si>
    <t>Organization</t>
  </si>
  <si>
    <t>Address</t>
  </si>
  <si>
    <t>City</t>
  </si>
  <si>
    <t>State or Province</t>
  </si>
  <si>
    <t>Daytime telephone</t>
  </si>
  <si>
    <t>Email address</t>
  </si>
  <si>
    <t>Profession</t>
  </si>
  <si>
    <t>Step 1: Enter information in shaded area below.</t>
  </si>
  <si>
    <t>Attended</t>
  </si>
  <si>
    <t>Step 2: Enter the digit "1" (one) in the "Attended" column below adjacent to sessions attended in full.</t>
  </si>
  <si>
    <t>(Enter 1)</t>
  </si>
  <si>
    <t>Step 3: Attach the file to an email message and send to ceus@aacinstitute.org.</t>
  </si>
  <si>
    <t>Example:</t>
  </si>
  <si>
    <t>Postal code</t>
  </si>
  <si>
    <t>Total Instructional Hours for Friday</t>
  </si>
  <si>
    <t>Total Instructional Hours for Conference</t>
  </si>
  <si>
    <t>Thursday, September 25, 2025</t>
  </si>
  <si>
    <t>Friday, September 26, 2025</t>
  </si>
  <si>
    <t>Total Instructional Hours for Thursday</t>
  </si>
  <si>
    <t>September 25-26, 2025</t>
  </si>
  <si>
    <t>Crip Wisdom and Disability Culture: Perspectives on Assistive Tools and Technology</t>
  </si>
  <si>
    <t>3D Printing: Tools to Make Life Easier</t>
  </si>
  <si>
    <t>Assistive Technology in the Real World</t>
  </si>
  <si>
    <t>Deep in the heart of Texas: Strengthening the care provided by family caregivers in Texas</t>
  </si>
  <si>
    <t>Effective Differentiation and Time-Saving Solutions with Clicker</t>
  </si>
  <si>
    <t>Empowering Farmers and Ranchers with Disabilities through Assistive Technology: Building Inclusive Rural Communities</t>
  </si>
  <si>
    <t>Let’s Talk in the Library: Storytime with AAC</t>
  </si>
  <si>
    <t>The Importance of Play: Adapted Toys and Modified Ride-On Cars</t>
  </si>
  <si>
    <t>VR use for Students with Visual Impairment: Research Results</t>
  </si>
  <si>
    <t>Discussion Group</t>
  </si>
  <si>
    <t>AAC Communication &amp; Connection Group: A Collaborative and Multidisciplinary Camp</t>
  </si>
  <si>
    <t>Alexa- You can control that?!</t>
  </si>
  <si>
    <t>All Hands on Deck: Navigating Student Progress Using an Interprofessional Approach</t>
  </si>
  <si>
    <t>Designing Content and User Experiences for Optimal Cognitive Function</t>
  </si>
  <si>
    <t>Digital Tactile Graphics?! MONARCH Style!</t>
  </si>
  <si>
    <t>Unraveling the Mystery of AAC:  Matching Systems to Needs</t>
  </si>
  <si>
    <t>Using a Coaching Approach for Better Results</t>
  </si>
  <si>
    <t>ATU- Matching AT with Career Goals</t>
  </si>
  <si>
    <t>Beyond the Classroom: Strengthening Caregiver Roles in AAC Implementation</t>
  </si>
  <si>
    <t>Bridging the Digital Divide: Digital Access Classes for Older Adults in Rural Communities</t>
  </si>
  <si>
    <t>Custom Solutions in Assistive Technology: Exploring 3D Printing Applications and Evidence</t>
  </si>
  <si>
    <t>IRISBOND App Wheel</t>
  </si>
  <si>
    <t>The Texas ABLE Program: the state’s new savings program for Texans with disabilities</t>
  </si>
  <si>
    <t>Under the Big Top - Becoming an AT Ringmaster in a Large School District</t>
  </si>
  <si>
    <t>AT Improv</t>
  </si>
  <si>
    <t>Communication is Connection: The Essential Role of AAC Partners</t>
  </si>
  <si>
    <t>Enhancing Engagement with AAC by Improving Access</t>
  </si>
  <si>
    <t>Expanding Access, Expanding Independence - Older Adults and Tech Partnerships</t>
  </si>
  <si>
    <t>Free and Easy Design Using TinkerCAD for 3D Beginners</t>
  </si>
  <si>
    <t>People with Visual Impairments Effectively Using iPads and Video Magnifiers as Productivity Tools</t>
  </si>
  <si>
    <t>SETT for Success: Feature Matching to Make Meaningful AAC Recommendations</t>
  </si>
  <si>
    <t>Adaptive Tai Chi</t>
  </si>
  <si>
    <t>Amplify the Power of your Hearing Technology with Simple Strategies</t>
  </si>
  <si>
    <t>Assistive Technology and Creative Arts</t>
  </si>
  <si>
    <t>Innovate Tech Lab: Adding Assistive Technology to a High School Engineering Program</t>
  </si>
  <si>
    <t>Piecing Together Smart Frames: Vision Specialists' and Case Study Insights</t>
  </si>
  <si>
    <t>Revolutionizing Care with Smart Incontinence Monitoring by eBrief</t>
  </si>
  <si>
    <t>Transforming AAC Practices: Insights on a Specific Language System First approach  within a Multi Tiered Systems of Support Framework</t>
  </si>
  <si>
    <t>Universal Design for Living Through Home Automation</t>
  </si>
  <si>
    <t>Texas Technology Access Program</t>
  </si>
  <si>
    <t>Viva la Vida with A.T. Conference</t>
  </si>
  <si>
    <t>Save the file using this file name model: 2025_TEXAS_Lastname-Firstname</t>
  </si>
  <si>
    <t>3D Printing: Tools to make life easier</t>
  </si>
  <si>
    <t>Alexa- You can control that?!-Access</t>
  </si>
  <si>
    <t>All Hands-on Deck: Navigating Student Progress Using an Interprofessional Approach-AAC</t>
  </si>
  <si>
    <t>Using a coaching approach for better results</t>
  </si>
  <si>
    <t>Inclusive Design Principles to Support Optimal Cognitive Function</t>
  </si>
  <si>
    <t>Unraveling the mystery of AAC: Matching the Systems to Needs</t>
  </si>
  <si>
    <t>Time for Recess! Come Explore Recreation, Play and Leisure for People with Disabilities and Older Adults</t>
  </si>
  <si>
    <t>IRISBOND app wheel</t>
  </si>
  <si>
    <t>Augmental MouthPad^: Hands-Free Device Control at the Tip of your Tongue</t>
  </si>
  <si>
    <t>People with Visual Impairments Effectively Using iPads and Video Magnifiers as Productivity Tool</t>
  </si>
  <si>
    <t>Transforming AAC Practices: Insights into a Specific Language System First approach within a Multi-Tiered Systems of Support Framework</t>
  </si>
  <si>
    <t>Amplify the power of your hearing technology with simple strategies</t>
  </si>
  <si>
    <t>Total Instructional CEUs for Conference</t>
  </si>
  <si>
    <t>AAC Institute 1100 Washington Ave Suite 317 Carnegie, PA 15106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</si>
</sst>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h:mm\ AM/PM;@"/>
    <numFmt numFmtId="165" formatCode="0.0"/>
  </numFmts>
  <fonts count="13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u/>
      <sz val="2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8"/>
      <name val="Cambria"/>
      <family val="1"/>
    </font>
    <font>
      <sz val="12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3" tint="0.79998168889431442"/>
      </bottom>
      <diagonal/>
    </border>
    <border>
      <left/>
      <right/>
      <top/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/>
      <bottom style="thin">
        <color theme="4" tint="0.59999389629810485"/>
      </bottom>
      <diagonal/>
    </border>
    <border>
      <left style="thin">
        <color indexed="64"/>
      </left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/>
      <right style="thin">
        <color theme="4" tint="0.59999389629810485"/>
      </right>
      <top style="thin">
        <color theme="4" tint="0.59999389629810485"/>
      </top>
      <bottom style="thin">
        <color theme="4" tint="0.59999389629810485"/>
      </bottom>
      <diagonal/>
    </border>
    <border>
      <left/>
      <right/>
      <top style="thin">
        <color theme="4" tint="0.79998168889431442"/>
      </top>
      <bottom style="thin">
        <color theme="4" tint="0.59999389629810485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 wrapText="1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164" fontId="5" fillId="4" borderId="0" xfId="0" applyNumberFormat="1" applyFont="1" applyFill="1" applyAlignment="1">
      <alignment horizontal="left"/>
    </xf>
    <xf numFmtId="164" fontId="3" fillId="4" borderId="0" xfId="0" applyNumberFormat="1" applyFont="1" applyFill="1" applyAlignment="1">
      <alignment horizontal="left"/>
    </xf>
    <xf numFmtId="164" fontId="4" fillId="4" borderId="0" xfId="0" applyNumberFormat="1" applyFont="1" applyFill="1" applyAlignment="1">
      <alignment horizontal="left"/>
    </xf>
    <xf numFmtId="164" fontId="1" fillId="4" borderId="1" xfId="0" applyNumberFormat="1" applyFont="1" applyFill="1" applyBorder="1" applyAlignment="1">
      <alignment horizontal="left"/>
    </xf>
    <xf numFmtId="164" fontId="0" fillId="4" borderId="0" xfId="0" applyNumberFormat="1" applyFill="1" applyAlignment="1">
      <alignment horizontal="left"/>
    </xf>
    <xf numFmtId="2" fontId="5" fillId="0" borderId="0" xfId="0" applyNumberFormat="1" applyFont="1"/>
    <xf numFmtId="2" fontId="3" fillId="0" borderId="0" xfId="0" applyNumberFormat="1" applyFont="1"/>
    <xf numFmtId="2" fontId="4" fillId="0" borderId="0" xfId="0" applyNumberFormat="1" applyFont="1"/>
    <xf numFmtId="2" fontId="0" fillId="0" borderId="0" xfId="0" applyNumberFormat="1" applyAlignment="1">
      <alignment horizontal="center"/>
    </xf>
    <xf numFmtId="2" fontId="0" fillId="0" borderId="0" xfId="0" applyNumberFormat="1"/>
    <xf numFmtId="165" fontId="4" fillId="4" borderId="0" xfId="0" applyNumberFormat="1" applyFont="1" applyFill="1" applyAlignment="1">
      <alignment horizontal="center"/>
    </xf>
    <xf numFmtId="0" fontId="6" fillId="0" borderId="0" xfId="0" applyFont="1"/>
    <xf numFmtId="2" fontId="6" fillId="0" borderId="0" xfId="0" applyNumberFormat="1" applyFont="1"/>
    <xf numFmtId="0" fontId="7" fillId="0" borderId="0" xfId="0" applyFont="1"/>
    <xf numFmtId="0" fontId="7" fillId="0" borderId="0" xfId="0" applyFont="1" applyAlignment="1">
      <alignment horizontal="center"/>
    </xf>
    <xf numFmtId="164" fontId="7" fillId="4" borderId="0" xfId="0" applyNumberFormat="1" applyFont="1" applyFill="1" applyAlignment="1">
      <alignment horizontal="left"/>
    </xf>
    <xf numFmtId="2" fontId="7" fillId="0" borderId="0" xfId="0" applyNumberFormat="1" applyFont="1"/>
    <xf numFmtId="2" fontId="4" fillId="4" borderId="0" xfId="0" applyNumberFormat="1" applyFont="1" applyFill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164" fontId="8" fillId="4" borderId="0" xfId="0" applyNumberFormat="1" applyFont="1" applyFill="1" applyAlignment="1">
      <alignment horizontal="left"/>
    </xf>
    <xf numFmtId="2" fontId="8" fillId="0" borderId="0" xfId="0" applyNumberFormat="1" applyFont="1"/>
    <xf numFmtId="0" fontId="5" fillId="4" borderId="1" xfId="0" applyFont="1" applyFill="1" applyBorder="1"/>
    <xf numFmtId="0" fontId="5" fillId="6" borderId="2" xfId="0" applyFont="1" applyFill="1" applyBorder="1" applyAlignment="1">
      <alignment horizontal="center"/>
    </xf>
    <xf numFmtId="0" fontId="5" fillId="7" borderId="0" xfId="0" applyFont="1" applyFill="1"/>
    <xf numFmtId="2" fontId="9" fillId="8" borderId="0" xfId="0" applyNumberFormat="1" applyFont="1" applyFill="1"/>
    <xf numFmtId="0" fontId="9" fillId="3" borderId="1" xfId="0" applyFont="1" applyFill="1" applyBorder="1"/>
    <xf numFmtId="0" fontId="5" fillId="9" borderId="2" xfId="0" applyFont="1" applyFill="1" applyBorder="1" applyAlignment="1">
      <alignment horizontal="center"/>
    </xf>
    <xf numFmtId="164" fontId="5" fillId="9" borderId="1" xfId="0" applyNumberFormat="1" applyFont="1" applyFill="1" applyBorder="1" applyAlignment="1">
      <alignment horizontal="left"/>
    </xf>
    <xf numFmtId="0" fontId="5" fillId="3" borderId="1" xfId="0" applyFont="1" applyFill="1" applyBorder="1"/>
    <xf numFmtId="2" fontId="5" fillId="3" borderId="0" xfId="0" applyNumberFormat="1" applyFont="1" applyFill="1"/>
    <xf numFmtId="0" fontId="5" fillId="3" borderId="0" xfId="0" applyFont="1" applyFill="1"/>
    <xf numFmtId="164" fontId="5" fillId="4" borderId="1" xfId="0" applyNumberFormat="1" applyFont="1" applyFill="1" applyBorder="1" applyAlignment="1">
      <alignment horizontal="right"/>
    </xf>
    <xf numFmtId="0" fontId="10" fillId="0" borderId="0" xfId="0" applyFont="1" applyAlignment="1">
      <alignment horizontal="center"/>
    </xf>
    <xf numFmtId="164" fontId="10" fillId="4" borderId="0" xfId="0" applyNumberFormat="1" applyFont="1" applyFill="1" applyAlignment="1">
      <alignment horizontal="left"/>
    </xf>
    <xf numFmtId="0" fontId="10" fillId="0" borderId="0" xfId="0" applyFont="1"/>
    <xf numFmtId="0" fontId="11" fillId="0" borderId="0" xfId="0" applyFont="1" applyAlignment="1">
      <alignment vertical="center"/>
    </xf>
    <xf numFmtId="15" fontId="5" fillId="0" borderId="0" xfId="0" applyNumberFormat="1" applyFont="1"/>
    <xf numFmtId="164" fontId="5" fillId="4" borderId="1" xfId="0" applyNumberFormat="1" applyFont="1" applyFill="1" applyBorder="1" applyAlignment="1">
      <alignment horizontal="left"/>
    </xf>
    <xf numFmtId="0" fontId="5" fillId="0" borderId="3" xfId="0" applyFont="1" applyBorder="1"/>
    <xf numFmtId="2" fontId="5" fillId="0" borderId="4" xfId="0" applyNumberFormat="1" applyFont="1" applyBorder="1"/>
    <xf numFmtId="0" fontId="5" fillId="0" borderId="8" xfId="0" applyFont="1" applyBorder="1"/>
    <xf numFmtId="0" fontId="5" fillId="4" borderId="1" xfId="0" applyFont="1" applyFill="1" applyBorder="1" applyAlignment="1">
      <alignment horizontal="center"/>
    </xf>
    <xf numFmtId="0" fontId="5" fillId="0" borderId="9" xfId="0" applyFont="1" applyBorder="1"/>
    <xf numFmtId="164" fontId="5" fillId="4" borderId="9" xfId="0" applyNumberFormat="1" applyFont="1" applyFill="1" applyBorder="1" applyAlignment="1">
      <alignment horizontal="left"/>
    </xf>
    <xf numFmtId="164" fontId="5" fillId="4" borderId="7" xfId="0" applyNumberFormat="1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9" fillId="8" borderId="10" xfId="0" applyFont="1" applyFill="1" applyBorder="1" applyAlignment="1">
      <alignment horizontal="right"/>
    </xf>
    <xf numFmtId="0" fontId="0" fillId="0" borderId="11" xfId="0" applyBorder="1"/>
    <xf numFmtId="0" fontId="0" fillId="0" borderId="9" xfId="0" applyBorder="1"/>
    <xf numFmtId="0" fontId="0" fillId="0" borderId="1" xfId="0" applyBorder="1"/>
    <xf numFmtId="0" fontId="0" fillId="0" borderId="14" xfId="0" applyBorder="1"/>
    <xf numFmtId="0" fontId="5" fillId="9" borderId="9" xfId="0" applyFont="1" applyFill="1" applyBorder="1" applyAlignment="1">
      <alignment horizontal="center"/>
    </xf>
    <xf numFmtId="164" fontId="5" fillId="9" borderId="1" xfId="0" applyNumberFormat="1" applyFont="1" applyFill="1" applyBorder="1" applyAlignment="1">
      <alignment horizontal="right"/>
    </xf>
    <xf numFmtId="164" fontId="5" fillId="9" borderId="9" xfId="0" applyNumberFormat="1" applyFont="1" applyFill="1" applyBorder="1" applyAlignment="1">
      <alignment horizontal="right"/>
    </xf>
    <xf numFmtId="0" fontId="9" fillId="9" borderId="12" xfId="0" applyFont="1" applyFill="1" applyBorder="1" applyAlignment="1">
      <alignment horizontal="right"/>
    </xf>
    <xf numFmtId="2" fontId="9" fillId="9" borderId="13" xfId="0" applyNumberFormat="1" applyFont="1" applyFill="1" applyBorder="1"/>
    <xf numFmtId="0" fontId="5" fillId="9" borderId="0" xfId="0" applyFont="1" applyFill="1"/>
    <xf numFmtId="0" fontId="9" fillId="9" borderId="9" xfId="0" applyFont="1" applyFill="1" applyBorder="1"/>
    <xf numFmtId="0" fontId="9" fillId="8" borderId="6" xfId="0" applyFont="1" applyFill="1" applyBorder="1" applyAlignment="1">
      <alignment horizontal="right"/>
    </xf>
    <xf numFmtId="0" fontId="9" fillId="8" borderId="0" xfId="0" applyFont="1" applyFill="1" applyAlignment="1">
      <alignment horizontal="right"/>
    </xf>
    <xf numFmtId="0" fontId="5" fillId="0" borderId="0" xfId="0" applyFont="1" applyAlignment="1">
      <alignment wrapText="1"/>
    </xf>
    <xf numFmtId="0" fontId="4" fillId="0" borderId="0" xfId="0" applyFont="1" applyAlignment="1">
      <alignment horizontal="left" vertical="center"/>
    </xf>
    <xf numFmtId="0" fontId="3" fillId="0" borderId="0" xfId="0" applyFont="1" applyFill="1"/>
    <xf numFmtId="0" fontId="3" fillId="10" borderId="0" xfId="0" applyFont="1" applyFill="1"/>
    <xf numFmtId="0" fontId="3" fillId="10" borderId="0" xfId="0" applyFont="1" applyFill="1" applyAlignment="1">
      <alignment horizontal="center"/>
    </xf>
    <xf numFmtId="164" fontId="3" fillId="10" borderId="0" xfId="0" applyNumberFormat="1" applyFont="1" applyFill="1" applyAlignment="1">
      <alignment horizontal="left"/>
    </xf>
    <xf numFmtId="0" fontId="4" fillId="5" borderId="0" xfId="0" applyFont="1" applyFill="1" applyAlignment="1">
      <alignment horizontal="center"/>
    </xf>
    <xf numFmtId="2" fontId="3" fillId="10" borderId="0" xfId="0" applyNumberFormat="1" applyFont="1" applyFill="1"/>
    <xf numFmtId="0" fontId="1" fillId="10" borderId="0" xfId="0" applyFont="1" applyFill="1"/>
    <xf numFmtId="0" fontId="12" fillId="0" borderId="15" xfId="0" applyFont="1" applyBorder="1" applyAlignment="1">
      <alignment vertical="center" wrapText="1"/>
    </xf>
    <xf numFmtId="0" fontId="9" fillId="8" borderId="0" xfId="0" applyFont="1" applyFill="1" applyBorder="1" applyAlignment="1">
      <alignment horizontal="right"/>
    </xf>
    <xf numFmtId="165" fontId="9" fillId="0" borderId="0" xfId="0" applyNumberFormat="1" applyFont="1"/>
    <xf numFmtId="2" fontId="9" fillId="4" borderId="0" xfId="0" applyNumberFormat="1" applyFont="1" applyFill="1" applyBorder="1"/>
    <xf numFmtId="2" fontId="9" fillId="4" borderId="5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78"/>
  <sheetViews>
    <sheetView tabSelected="1" topLeftCell="A64" zoomScaleNormal="100" workbookViewId="0">
      <selection activeCell="B78" sqref="B78"/>
    </sheetView>
  </sheetViews>
  <sheetFormatPr defaultRowHeight="12.5" x14ac:dyDescent="0.25"/>
  <cols>
    <col min="1" max="1" width="16.54296875" customWidth="1"/>
    <col min="2" max="2" width="9.81640625" style="2" customWidth="1"/>
    <col min="3" max="3" width="11.54296875" style="17" customWidth="1"/>
    <col min="4" max="4" width="12.81640625" style="17" customWidth="1"/>
    <col min="5" max="5" width="104.453125" customWidth="1"/>
    <col min="6" max="6" width="9.1796875" style="22"/>
    <col min="7" max="44" width="9.1796875"/>
  </cols>
  <sheetData>
    <row r="1" spans="1:7" s="26" customFormat="1" ht="31.5" customHeight="1" x14ac:dyDescent="0.6">
      <c r="A1" s="26" t="s">
        <v>67</v>
      </c>
      <c r="B1" s="27"/>
      <c r="C1" s="28"/>
      <c r="D1" s="28"/>
      <c r="F1" s="29"/>
    </row>
    <row r="2" spans="1:7" s="24" customFormat="1" ht="23" x14ac:dyDescent="0.5">
      <c r="A2" s="49" t="s">
        <v>68</v>
      </c>
      <c r="B2" s="46"/>
      <c r="C2" s="47"/>
      <c r="D2" s="47"/>
      <c r="E2" s="48"/>
      <c r="F2" s="25"/>
    </row>
    <row r="3" spans="1:7" s="10" customFormat="1" ht="15.5" x14ac:dyDescent="0.35">
      <c r="A3" s="50" t="s">
        <v>27</v>
      </c>
      <c r="B3" s="11"/>
      <c r="C3" s="13"/>
      <c r="D3" s="13"/>
      <c r="F3" s="18"/>
    </row>
    <row r="4" spans="1:7" s="10" customFormat="1" ht="15.5" x14ac:dyDescent="0.35">
      <c r="A4" s="50"/>
      <c r="B4" s="11"/>
      <c r="C4" s="13"/>
      <c r="D4" s="13"/>
      <c r="F4" s="18"/>
    </row>
    <row r="5" spans="1:7" s="76" customFormat="1" ht="13" x14ac:dyDescent="0.3">
      <c r="A5" s="77" t="s">
        <v>15</v>
      </c>
      <c r="B5" s="78"/>
      <c r="C5" s="79"/>
      <c r="D5" s="79"/>
      <c r="E5" s="77"/>
      <c r="F5" s="81"/>
      <c r="G5" s="77"/>
    </row>
    <row r="6" spans="1:7" s="4" customFormat="1" ht="13" x14ac:dyDescent="0.3">
      <c r="B6" s="7"/>
      <c r="C6" s="14"/>
      <c r="D6" s="14"/>
      <c r="F6" s="19"/>
    </row>
    <row r="7" spans="1:7" s="5" customFormat="1" x14ac:dyDescent="0.25">
      <c r="A7" s="5" t="s">
        <v>6</v>
      </c>
      <c r="B7" s="80"/>
      <c r="C7" s="80"/>
      <c r="D7" s="23">
        <f>F75/10</f>
        <v>0</v>
      </c>
      <c r="E7" s="5" t="s">
        <v>0</v>
      </c>
      <c r="F7" s="20"/>
    </row>
    <row r="8" spans="1:7" s="5" customFormat="1" x14ac:dyDescent="0.25">
      <c r="A8" s="5" t="s">
        <v>7</v>
      </c>
      <c r="B8" s="80"/>
      <c r="C8" s="80"/>
      <c r="D8" s="30">
        <f>F75</f>
        <v>0</v>
      </c>
      <c r="E8" s="5" t="s">
        <v>1</v>
      </c>
      <c r="F8" s="20"/>
    </row>
    <row r="9" spans="1:7" s="5" customFormat="1" x14ac:dyDescent="0.25">
      <c r="A9" s="5" t="s">
        <v>5</v>
      </c>
      <c r="B9" s="80"/>
      <c r="C9" s="80"/>
      <c r="D9" s="15"/>
      <c r="F9" s="20"/>
    </row>
    <row r="10" spans="1:7" s="5" customFormat="1" x14ac:dyDescent="0.25">
      <c r="A10" s="5" t="s">
        <v>8</v>
      </c>
      <c r="B10" s="80"/>
      <c r="C10" s="80"/>
      <c r="D10" s="15"/>
      <c r="F10" s="20"/>
    </row>
    <row r="11" spans="1:7" s="5" customFormat="1" x14ac:dyDescent="0.25">
      <c r="A11" s="5" t="s">
        <v>9</v>
      </c>
      <c r="B11" s="80"/>
      <c r="C11" s="80"/>
      <c r="D11" s="15"/>
      <c r="F11" s="20"/>
    </row>
    <row r="12" spans="1:7" s="5" customFormat="1" x14ac:dyDescent="0.25">
      <c r="A12" s="5" t="s">
        <v>10</v>
      </c>
      <c r="B12" s="80"/>
      <c r="C12" s="80"/>
      <c r="D12" s="15"/>
      <c r="F12" s="20"/>
    </row>
    <row r="13" spans="1:7" s="5" customFormat="1" x14ac:dyDescent="0.25">
      <c r="A13" s="5" t="s">
        <v>11</v>
      </c>
      <c r="B13" s="80"/>
      <c r="C13" s="80"/>
      <c r="D13" s="15"/>
      <c r="F13" s="20"/>
    </row>
    <row r="14" spans="1:7" s="5" customFormat="1" x14ac:dyDescent="0.25">
      <c r="A14" s="5" t="s">
        <v>21</v>
      </c>
      <c r="B14" s="80"/>
      <c r="C14" s="80"/>
      <c r="D14" s="15"/>
      <c r="F14" s="20"/>
    </row>
    <row r="15" spans="1:7" s="5" customFormat="1" x14ac:dyDescent="0.25">
      <c r="A15" s="5" t="s">
        <v>14</v>
      </c>
      <c r="B15" s="80"/>
      <c r="C15" s="80"/>
      <c r="D15" s="15"/>
      <c r="F15" s="20"/>
    </row>
    <row r="16" spans="1:7" s="5" customFormat="1" x14ac:dyDescent="0.25">
      <c r="A16" s="5" t="s">
        <v>12</v>
      </c>
      <c r="B16" s="80"/>
      <c r="C16" s="80"/>
      <c r="D16" s="15"/>
      <c r="F16" s="20"/>
    </row>
    <row r="17" spans="1:44" s="5" customFormat="1" x14ac:dyDescent="0.25">
      <c r="A17" s="5" t="s">
        <v>13</v>
      </c>
      <c r="B17" s="80"/>
      <c r="C17" s="80"/>
      <c r="D17" s="15"/>
      <c r="F17" s="20"/>
    </row>
    <row r="20" spans="1:44" s="76" customFormat="1" ht="13" x14ac:dyDescent="0.3">
      <c r="A20" s="77" t="s">
        <v>17</v>
      </c>
      <c r="B20" s="78"/>
      <c r="C20" s="79"/>
      <c r="D20" s="79"/>
      <c r="E20" s="77"/>
      <c r="F20" s="81"/>
      <c r="G20" s="77"/>
    </row>
    <row r="21" spans="1:44" s="4" customFormat="1" ht="13.5" customHeight="1" x14ac:dyDescent="0.3">
      <c r="A21" s="12" t="s">
        <v>20</v>
      </c>
      <c r="B21" s="9">
        <v>1</v>
      </c>
      <c r="C21" s="14"/>
      <c r="D21" s="14"/>
      <c r="F21" s="19"/>
    </row>
    <row r="22" spans="1:44" s="76" customFormat="1" ht="13" x14ac:dyDescent="0.3">
      <c r="A22" s="82" t="s">
        <v>69</v>
      </c>
      <c r="B22" s="78"/>
      <c r="C22" s="79"/>
      <c r="D22" s="79"/>
      <c r="E22" s="77"/>
      <c r="F22" s="81"/>
      <c r="G22" s="77"/>
    </row>
    <row r="23" spans="1:44" s="4" customFormat="1" ht="13.5" customHeight="1" x14ac:dyDescent="0.3">
      <c r="B23" s="2"/>
      <c r="C23" s="14"/>
      <c r="D23" s="14"/>
      <c r="F23" s="19"/>
    </row>
    <row r="24" spans="1:44" s="76" customFormat="1" ht="13" x14ac:dyDescent="0.3">
      <c r="A24" s="77" t="s">
        <v>19</v>
      </c>
      <c r="B24" s="78"/>
      <c r="C24" s="79"/>
      <c r="D24" s="79"/>
      <c r="E24" s="77"/>
      <c r="F24" s="81"/>
      <c r="G24" s="77"/>
    </row>
    <row r="25" spans="1:44" s="4" customFormat="1" ht="13" x14ac:dyDescent="0.3">
      <c r="B25" s="6"/>
      <c r="C25" s="14"/>
      <c r="D25" s="14"/>
      <c r="F25" s="19"/>
    </row>
    <row r="27" spans="1:44" s="2" customFormat="1" ht="13" x14ac:dyDescent="0.3">
      <c r="A27" s="1" t="s">
        <v>2</v>
      </c>
      <c r="B27" s="8" t="s">
        <v>16</v>
      </c>
      <c r="C27" s="16" t="s">
        <v>3</v>
      </c>
      <c r="D27" s="16" t="s">
        <v>4</v>
      </c>
      <c r="E27" s="1" t="s">
        <v>5</v>
      </c>
      <c r="F27" s="21"/>
    </row>
    <row r="28" spans="1:44" s="2" customFormat="1" ht="12" customHeight="1" x14ac:dyDescent="0.3">
      <c r="A28" s="1"/>
      <c r="B28" s="3" t="s">
        <v>18</v>
      </c>
      <c r="C28" s="16"/>
      <c r="D28" s="16"/>
      <c r="E28" s="1"/>
      <c r="F28" s="21"/>
    </row>
    <row r="29" spans="1:44" s="44" customFormat="1" ht="15.5" x14ac:dyDescent="0.35">
      <c r="A29" s="39" t="s">
        <v>24</v>
      </c>
      <c r="B29" s="40"/>
      <c r="C29" s="41"/>
      <c r="D29" s="41"/>
      <c r="E29" s="42"/>
      <c r="F29" s="43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</row>
    <row r="30" spans="1:44" s="37" customFormat="1" ht="15.5" x14ac:dyDescent="0.35">
      <c r="A30" s="35"/>
      <c r="B30" s="36"/>
      <c r="C30" s="45">
        <v>0.375</v>
      </c>
      <c r="D30" s="45">
        <v>0.4375</v>
      </c>
      <c r="E30" s="10" t="s">
        <v>28</v>
      </c>
      <c r="F30" s="18">
        <f t="shared" ref="F30:F38" si="0">(D30-C30)*B30*24</f>
        <v>0</v>
      </c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</row>
    <row r="31" spans="1:44" s="10" customFormat="1" ht="15.5" x14ac:dyDescent="0.35">
      <c r="A31" s="35"/>
      <c r="B31" s="36"/>
      <c r="C31" s="45">
        <v>0.45833333333333331</v>
      </c>
      <c r="D31" s="45">
        <v>0.5</v>
      </c>
      <c r="E31" s="10" t="s">
        <v>30</v>
      </c>
      <c r="F31" s="53">
        <f t="shared" si="0"/>
        <v>0</v>
      </c>
    </row>
    <row r="32" spans="1:44" s="10" customFormat="1" ht="15.5" x14ac:dyDescent="0.35">
      <c r="A32" s="35"/>
      <c r="B32" s="36"/>
      <c r="C32" s="45">
        <v>0.45833333333333331</v>
      </c>
      <c r="D32" s="45">
        <v>0.5</v>
      </c>
      <c r="E32" s="10" t="s">
        <v>34</v>
      </c>
      <c r="F32" s="53">
        <f t="shared" si="0"/>
        <v>0</v>
      </c>
    </row>
    <row r="33" spans="1:6" s="10" customFormat="1" ht="15.5" x14ac:dyDescent="0.35">
      <c r="A33" s="35"/>
      <c r="B33" s="36"/>
      <c r="C33" s="45">
        <v>0.45833333333333331</v>
      </c>
      <c r="D33" s="45">
        <v>0.5</v>
      </c>
      <c r="E33" s="10" t="s">
        <v>31</v>
      </c>
      <c r="F33" s="53">
        <f t="shared" si="0"/>
        <v>0</v>
      </c>
    </row>
    <row r="34" spans="1:6" s="10" customFormat="1" ht="15.5" x14ac:dyDescent="0.35">
      <c r="A34" s="35"/>
      <c r="B34" s="36"/>
      <c r="C34" s="45">
        <v>0.45833333333333331</v>
      </c>
      <c r="D34" s="45">
        <v>0.5</v>
      </c>
      <c r="E34" s="10" t="s">
        <v>36</v>
      </c>
      <c r="F34" s="53">
        <f t="shared" si="0"/>
        <v>0</v>
      </c>
    </row>
    <row r="35" spans="1:6" s="10" customFormat="1" ht="31" x14ac:dyDescent="0.35">
      <c r="A35" s="35"/>
      <c r="B35" s="36"/>
      <c r="C35" s="45">
        <v>0.45833333333333331</v>
      </c>
      <c r="D35" s="45">
        <v>0.5</v>
      </c>
      <c r="E35" s="74" t="s">
        <v>33</v>
      </c>
      <c r="F35" s="53">
        <f t="shared" si="0"/>
        <v>0</v>
      </c>
    </row>
    <row r="36" spans="1:6" s="10" customFormat="1" ht="15.5" x14ac:dyDescent="0.35">
      <c r="A36" s="35"/>
      <c r="B36" s="36"/>
      <c r="C36" s="45">
        <v>0.45833333333333331</v>
      </c>
      <c r="D36" s="45">
        <v>0.5</v>
      </c>
      <c r="E36" s="10" t="s">
        <v>35</v>
      </c>
      <c r="F36" s="53">
        <f t="shared" si="0"/>
        <v>0</v>
      </c>
    </row>
    <row r="37" spans="1:6" s="10" customFormat="1" ht="15.5" x14ac:dyDescent="0.35">
      <c r="A37" s="35"/>
      <c r="B37" s="36"/>
      <c r="C37" s="45">
        <v>0.45833333333333331</v>
      </c>
      <c r="D37" s="45">
        <v>0.5</v>
      </c>
      <c r="E37" s="10" t="s">
        <v>70</v>
      </c>
      <c r="F37" s="53">
        <f t="shared" si="0"/>
        <v>0</v>
      </c>
    </row>
    <row r="38" spans="1:6" s="10" customFormat="1" ht="15.5" x14ac:dyDescent="0.35">
      <c r="A38" s="35"/>
      <c r="B38" s="36"/>
      <c r="C38" s="45">
        <v>0.45833333333333331</v>
      </c>
      <c r="D38" s="45">
        <v>0.5</v>
      </c>
      <c r="E38" s="10" t="s">
        <v>32</v>
      </c>
      <c r="F38" s="53">
        <f t="shared" si="0"/>
        <v>0</v>
      </c>
    </row>
    <row r="39" spans="1:6" s="10" customFormat="1" ht="15.5" x14ac:dyDescent="0.35">
      <c r="A39" s="35"/>
      <c r="B39" s="36"/>
      <c r="C39" s="45">
        <v>0.5625</v>
      </c>
      <c r="D39" s="45">
        <v>0.60416666666666663</v>
      </c>
      <c r="E39" s="52" t="s">
        <v>37</v>
      </c>
      <c r="F39" s="53">
        <f>(D39-C39)*B39*24</f>
        <v>0</v>
      </c>
    </row>
    <row r="40" spans="1:6" s="10" customFormat="1" ht="15.5" x14ac:dyDescent="0.35">
      <c r="A40" s="35"/>
      <c r="B40" s="36"/>
      <c r="C40" s="45">
        <v>0.625</v>
      </c>
      <c r="D40" s="45">
        <v>0.6875</v>
      </c>
      <c r="E40" s="10" t="s">
        <v>38</v>
      </c>
      <c r="F40" s="53">
        <f t="shared" ref="F40:F46" si="1">(D40-C40)*B40*24</f>
        <v>0</v>
      </c>
    </row>
    <row r="41" spans="1:6" s="10" customFormat="1" ht="15.5" x14ac:dyDescent="0.35">
      <c r="A41" s="35"/>
      <c r="B41" s="36"/>
      <c r="C41" s="45">
        <v>0.625</v>
      </c>
      <c r="D41" s="45">
        <v>0.6875</v>
      </c>
      <c r="E41" s="10" t="s">
        <v>71</v>
      </c>
      <c r="F41" s="53">
        <f t="shared" si="1"/>
        <v>0</v>
      </c>
    </row>
    <row r="42" spans="1:6" s="10" customFormat="1" ht="15.5" x14ac:dyDescent="0.35">
      <c r="A42" s="35"/>
      <c r="B42" s="36"/>
      <c r="C42" s="45">
        <v>0.625</v>
      </c>
      <c r="D42" s="45">
        <v>0.6875</v>
      </c>
      <c r="E42" s="10" t="s">
        <v>42</v>
      </c>
      <c r="F42" s="53">
        <f t="shared" si="1"/>
        <v>0</v>
      </c>
    </row>
    <row r="43" spans="1:6" s="10" customFormat="1" ht="15.5" x14ac:dyDescent="0.35">
      <c r="A43" s="35"/>
      <c r="B43" s="36"/>
      <c r="C43" s="45">
        <v>0.625</v>
      </c>
      <c r="D43" s="45">
        <v>0.6875</v>
      </c>
      <c r="E43" s="10" t="s">
        <v>72</v>
      </c>
      <c r="F43" s="53">
        <f t="shared" si="1"/>
        <v>0</v>
      </c>
    </row>
    <row r="44" spans="1:6" s="10" customFormat="1" ht="16" thickBot="1" x14ac:dyDescent="0.4">
      <c r="A44" s="35"/>
      <c r="B44" s="36"/>
      <c r="C44" s="45">
        <v>0.625</v>
      </c>
      <c r="D44" s="45">
        <v>0.6875</v>
      </c>
      <c r="E44" s="10" t="s">
        <v>73</v>
      </c>
      <c r="F44" s="53">
        <f t="shared" si="1"/>
        <v>0</v>
      </c>
    </row>
    <row r="45" spans="1:6" s="10" customFormat="1" ht="16" thickBot="1" x14ac:dyDescent="0.4">
      <c r="A45" s="35"/>
      <c r="B45" s="36"/>
      <c r="C45" s="45">
        <v>0.625</v>
      </c>
      <c r="D45" s="45">
        <v>0.6875</v>
      </c>
      <c r="E45" s="83" t="s">
        <v>74</v>
      </c>
      <c r="F45" s="53">
        <f t="shared" si="1"/>
        <v>0</v>
      </c>
    </row>
    <row r="46" spans="1:6" s="10" customFormat="1" ht="16" thickBot="1" x14ac:dyDescent="0.4">
      <c r="A46" s="35"/>
      <c r="B46" s="36"/>
      <c r="C46" s="45">
        <v>0.625</v>
      </c>
      <c r="D46" s="45">
        <v>0.6875</v>
      </c>
      <c r="E46" s="83" t="s">
        <v>75</v>
      </c>
      <c r="F46" s="53">
        <f t="shared" si="1"/>
        <v>0</v>
      </c>
    </row>
    <row r="47" spans="1:6" s="10" customFormat="1" ht="15.5" x14ac:dyDescent="0.35">
      <c r="A47" s="35"/>
      <c r="B47" s="55"/>
      <c r="C47" s="45"/>
      <c r="D47" s="45"/>
      <c r="E47" s="60" t="s">
        <v>26</v>
      </c>
      <c r="F47" s="38">
        <f>SUM(F30:F46)</f>
        <v>0</v>
      </c>
    </row>
    <row r="48" spans="1:6" ht="17.25" customHeight="1" x14ac:dyDescent="0.25">
      <c r="A48" s="62"/>
      <c r="B48" s="63"/>
      <c r="C48" s="63"/>
      <c r="D48" s="63"/>
      <c r="E48" s="64"/>
      <c r="F48" s="61"/>
    </row>
    <row r="49" spans="1:6" s="70" customFormat="1" ht="15.5" x14ac:dyDescent="0.35">
      <c r="A49" s="71" t="s">
        <v>25</v>
      </c>
      <c r="B49" s="65"/>
      <c r="C49" s="66"/>
      <c r="D49" s="67"/>
      <c r="E49" s="68"/>
      <c r="F49" s="69"/>
    </row>
    <row r="50" spans="1:6" s="10" customFormat="1" ht="18.5" customHeight="1" x14ac:dyDescent="0.35">
      <c r="A50" s="35"/>
      <c r="B50" s="36"/>
      <c r="C50" s="45">
        <v>0.375</v>
      </c>
      <c r="D50" s="45">
        <v>0.4375</v>
      </c>
      <c r="E50" s="74" t="s">
        <v>76</v>
      </c>
      <c r="F50" s="18">
        <f t="shared" ref="F50:F58" si="2">(D50-C50)*B50*24</f>
        <v>0</v>
      </c>
    </row>
    <row r="51" spans="1:6" s="10" customFormat="1" ht="15.5" x14ac:dyDescent="0.35">
      <c r="A51" s="35"/>
      <c r="B51" s="36"/>
      <c r="C51" s="45">
        <v>0.45833333333333331</v>
      </c>
      <c r="D51" s="45">
        <v>0.5</v>
      </c>
      <c r="E51" s="10" t="s">
        <v>51</v>
      </c>
      <c r="F51" s="53">
        <f t="shared" si="2"/>
        <v>0</v>
      </c>
    </row>
    <row r="52" spans="1:6" s="10" customFormat="1" ht="15.5" x14ac:dyDescent="0.35">
      <c r="A52" s="35"/>
      <c r="B52" s="36"/>
      <c r="C52" s="45">
        <v>0.45833333333333331</v>
      </c>
      <c r="D52" s="45">
        <v>0.5</v>
      </c>
      <c r="E52" s="10" t="s">
        <v>46</v>
      </c>
      <c r="F52" s="53">
        <f t="shared" si="2"/>
        <v>0</v>
      </c>
    </row>
    <row r="53" spans="1:6" s="10" customFormat="1" ht="15.5" x14ac:dyDescent="0.35">
      <c r="A53" s="35"/>
      <c r="B53" s="36"/>
      <c r="C53" s="45">
        <v>0.45833333333333331</v>
      </c>
      <c r="D53" s="45">
        <v>0.5</v>
      </c>
      <c r="E53" s="10" t="s">
        <v>50</v>
      </c>
      <c r="F53" s="53">
        <f t="shared" si="2"/>
        <v>0</v>
      </c>
    </row>
    <row r="54" spans="1:6" s="10" customFormat="1" ht="15.5" x14ac:dyDescent="0.35">
      <c r="A54" s="35"/>
      <c r="B54" s="36"/>
      <c r="C54" s="45">
        <v>0.45833333333333331</v>
      </c>
      <c r="D54" s="45">
        <v>0.5</v>
      </c>
      <c r="E54" s="10" t="s">
        <v>47</v>
      </c>
      <c r="F54" s="53">
        <f t="shared" si="2"/>
        <v>0</v>
      </c>
    </row>
    <row r="55" spans="1:6" s="10" customFormat="1" ht="15.5" x14ac:dyDescent="0.35">
      <c r="A55" s="35"/>
      <c r="B55" s="36"/>
      <c r="C55" s="45">
        <v>0.45833333333333331</v>
      </c>
      <c r="D55" s="45">
        <v>0.5</v>
      </c>
      <c r="E55" s="10" t="s">
        <v>77</v>
      </c>
      <c r="F55" s="53">
        <f t="shared" si="2"/>
        <v>0</v>
      </c>
    </row>
    <row r="56" spans="1:6" s="10" customFormat="1" ht="15.5" x14ac:dyDescent="0.35">
      <c r="A56" s="35"/>
      <c r="B56" s="36"/>
      <c r="C56" s="45">
        <v>0.45833333333333331</v>
      </c>
      <c r="D56" s="45">
        <v>0.5</v>
      </c>
      <c r="E56" s="10" t="s">
        <v>45</v>
      </c>
      <c r="F56" s="53">
        <f t="shared" si="2"/>
        <v>0</v>
      </c>
    </row>
    <row r="57" spans="1:6" s="10" customFormat="1" ht="15.5" x14ac:dyDescent="0.35">
      <c r="A57" s="35"/>
      <c r="B57" s="36"/>
      <c r="C57" s="45">
        <v>0.45833333333333331</v>
      </c>
      <c r="D57" s="45">
        <v>0.5</v>
      </c>
      <c r="E57" s="10" t="s">
        <v>48</v>
      </c>
      <c r="F57" s="53">
        <f t="shared" si="2"/>
        <v>0</v>
      </c>
    </row>
    <row r="58" spans="1:6" s="10" customFormat="1" ht="15.5" x14ac:dyDescent="0.35">
      <c r="A58" s="35"/>
      <c r="B58" s="36"/>
      <c r="C58" s="45">
        <v>0.45833333333333331</v>
      </c>
      <c r="D58" s="45">
        <v>0.5</v>
      </c>
      <c r="E58" s="10" t="s">
        <v>78</v>
      </c>
      <c r="F58" s="53">
        <f t="shared" si="2"/>
        <v>0</v>
      </c>
    </row>
    <row r="59" spans="1:6" s="10" customFormat="1" ht="15.5" x14ac:dyDescent="0.35">
      <c r="A59" s="35"/>
      <c r="B59" s="36"/>
      <c r="C59" s="45">
        <v>0.55208333333333337</v>
      </c>
      <c r="D59" s="45">
        <v>0.61458333333333337</v>
      </c>
      <c r="E59" s="10" t="s">
        <v>52</v>
      </c>
      <c r="F59" s="53">
        <f>(D59-C59)*B59*24</f>
        <v>0</v>
      </c>
    </row>
    <row r="60" spans="1:6" s="10" customFormat="1" ht="16" thickBot="1" x14ac:dyDescent="0.4">
      <c r="A60" s="35"/>
      <c r="B60" s="36"/>
      <c r="C60" s="45">
        <v>0.55208333333333337</v>
      </c>
      <c r="D60" s="45">
        <v>0.61458333333333337</v>
      </c>
      <c r="E60" s="10" t="s">
        <v>58</v>
      </c>
      <c r="F60" s="53">
        <f t="shared" ref="F60:F73" si="3">(D60-C60)*B60*24</f>
        <v>0</v>
      </c>
    </row>
    <row r="61" spans="1:6" s="10" customFormat="1" ht="16" thickBot="1" x14ac:dyDescent="0.4">
      <c r="A61" s="35"/>
      <c r="B61" s="36"/>
      <c r="C61" s="45">
        <v>0.55208333333333337</v>
      </c>
      <c r="D61" s="45">
        <v>0.61458333333333337</v>
      </c>
      <c r="E61" s="83" t="s">
        <v>53</v>
      </c>
      <c r="F61" s="53">
        <f t="shared" si="3"/>
        <v>0</v>
      </c>
    </row>
    <row r="62" spans="1:6" s="10" customFormat="1" ht="15.5" x14ac:dyDescent="0.35">
      <c r="A62" s="35"/>
      <c r="B62" s="36"/>
      <c r="C62" s="45">
        <v>0.55208333333333337</v>
      </c>
      <c r="D62" s="45">
        <v>0.61458333333333337</v>
      </c>
      <c r="E62" s="10" t="s">
        <v>54</v>
      </c>
      <c r="F62" s="53">
        <f t="shared" si="3"/>
        <v>0</v>
      </c>
    </row>
    <row r="63" spans="1:6" s="10" customFormat="1" ht="15.5" x14ac:dyDescent="0.35">
      <c r="A63" s="35"/>
      <c r="B63" s="36"/>
      <c r="C63" s="45">
        <v>0.55208333333333337</v>
      </c>
      <c r="D63" s="45">
        <v>0.61458333333333337</v>
      </c>
      <c r="E63" s="10" t="s">
        <v>55</v>
      </c>
      <c r="F63" s="53">
        <f t="shared" si="3"/>
        <v>0</v>
      </c>
    </row>
    <row r="64" spans="1:6" s="10" customFormat="1" ht="15.5" x14ac:dyDescent="0.35">
      <c r="A64" s="35"/>
      <c r="B64" s="36"/>
      <c r="C64" s="45">
        <v>0.55208333333333337</v>
      </c>
      <c r="D64" s="45">
        <v>0.61458333333333337</v>
      </c>
      <c r="E64" s="10" t="s">
        <v>79</v>
      </c>
      <c r="F64" s="53">
        <f t="shared" si="3"/>
        <v>0</v>
      </c>
    </row>
    <row r="65" spans="1:6" s="10" customFormat="1" ht="15.5" x14ac:dyDescent="0.35">
      <c r="A65" s="35"/>
      <c r="B65" s="36"/>
      <c r="C65" s="45">
        <v>0.55208333333333337</v>
      </c>
      <c r="D65" s="45">
        <v>0.61458333333333337</v>
      </c>
      <c r="E65" s="10" t="s">
        <v>56</v>
      </c>
      <c r="F65" s="53">
        <f t="shared" si="3"/>
        <v>0</v>
      </c>
    </row>
    <row r="66" spans="1:6" s="10" customFormat="1" ht="31" x14ac:dyDescent="0.35">
      <c r="A66" s="35"/>
      <c r="B66" s="36"/>
      <c r="C66" s="45">
        <v>0.625</v>
      </c>
      <c r="D66" s="45">
        <v>0.66666666666666663</v>
      </c>
      <c r="E66" s="74" t="s">
        <v>80</v>
      </c>
      <c r="F66" s="53">
        <f t="shared" si="3"/>
        <v>0</v>
      </c>
    </row>
    <row r="67" spans="1:6" s="10" customFormat="1" ht="15.5" x14ac:dyDescent="0.35">
      <c r="A67" s="35"/>
      <c r="B67" s="36"/>
      <c r="C67" s="45">
        <v>0.625</v>
      </c>
      <c r="D67" s="45">
        <v>0.66666666666666663</v>
      </c>
      <c r="E67" s="10" t="s">
        <v>81</v>
      </c>
      <c r="F67" s="53">
        <f t="shared" si="3"/>
        <v>0</v>
      </c>
    </row>
    <row r="68" spans="1:6" s="10" customFormat="1" ht="15.5" x14ac:dyDescent="0.35">
      <c r="A68" s="35"/>
      <c r="B68" s="36"/>
      <c r="C68" s="45">
        <v>0.625</v>
      </c>
      <c r="D68" s="45">
        <v>0.66666666666666663</v>
      </c>
      <c r="E68" s="10" t="s">
        <v>59</v>
      </c>
      <c r="F68" s="53">
        <f t="shared" si="3"/>
        <v>0</v>
      </c>
    </row>
    <row r="69" spans="1:6" s="10" customFormat="1" ht="15.5" x14ac:dyDescent="0.35">
      <c r="A69" s="35"/>
      <c r="B69" s="36"/>
      <c r="C69" s="45">
        <v>0.625</v>
      </c>
      <c r="D69" s="45">
        <v>0.66666666666666663</v>
      </c>
      <c r="E69" s="10" t="s">
        <v>61</v>
      </c>
      <c r="F69" s="53">
        <f t="shared" si="3"/>
        <v>0</v>
      </c>
    </row>
    <row r="70" spans="1:6" s="10" customFormat="1" ht="15.5" x14ac:dyDescent="0.35">
      <c r="A70" s="35"/>
      <c r="B70" s="36"/>
      <c r="C70" s="45">
        <v>0.625</v>
      </c>
      <c r="D70" s="45">
        <v>0.66666666666666663</v>
      </c>
      <c r="E70" s="10" t="s">
        <v>66</v>
      </c>
      <c r="F70" s="53">
        <f t="shared" si="3"/>
        <v>0</v>
      </c>
    </row>
    <row r="71" spans="1:6" s="10" customFormat="1" ht="15.5" x14ac:dyDescent="0.35">
      <c r="A71" s="35"/>
      <c r="B71" s="36"/>
      <c r="C71" s="45">
        <v>0.625</v>
      </c>
      <c r="D71" s="45">
        <v>0.66666666666666663</v>
      </c>
      <c r="E71" s="10" t="s">
        <v>63</v>
      </c>
      <c r="F71" s="53">
        <f t="shared" si="3"/>
        <v>0</v>
      </c>
    </row>
    <row r="72" spans="1:6" s="10" customFormat="1" ht="15.5" x14ac:dyDescent="0.35">
      <c r="A72" s="35"/>
      <c r="B72" s="36"/>
      <c r="C72" s="45">
        <v>0.625</v>
      </c>
      <c r="D72" s="45">
        <v>0.66666666666666663</v>
      </c>
      <c r="E72" s="10" t="s">
        <v>62</v>
      </c>
      <c r="F72" s="53">
        <f t="shared" si="3"/>
        <v>0</v>
      </c>
    </row>
    <row r="73" spans="1:6" s="10" customFormat="1" ht="15.5" x14ac:dyDescent="0.35">
      <c r="A73" s="35"/>
      <c r="B73" s="36"/>
      <c r="C73" s="45">
        <v>0.625</v>
      </c>
      <c r="D73" s="45">
        <v>0.66666666666666663</v>
      </c>
      <c r="E73" s="10" t="s">
        <v>64</v>
      </c>
      <c r="F73" s="53">
        <f t="shared" si="3"/>
        <v>0</v>
      </c>
    </row>
    <row r="74" spans="1:6" s="10" customFormat="1" ht="15.5" x14ac:dyDescent="0.35">
      <c r="A74" s="56"/>
      <c r="B74" s="55"/>
      <c r="C74" s="58"/>
      <c r="D74" s="51"/>
      <c r="E74" s="72" t="s">
        <v>22</v>
      </c>
      <c r="F74" s="87">
        <f>SUM(F50:F73)</f>
        <v>0</v>
      </c>
    </row>
    <row r="75" spans="1:6" s="10" customFormat="1" ht="15.5" x14ac:dyDescent="0.35">
      <c r="A75" s="56"/>
      <c r="B75" s="55"/>
      <c r="C75" s="58"/>
      <c r="D75" s="51"/>
      <c r="E75" s="84" t="s">
        <v>23</v>
      </c>
      <c r="F75" s="86">
        <f>SUM(F74+F47)</f>
        <v>0</v>
      </c>
    </row>
    <row r="76" spans="1:6" ht="17.25" customHeight="1" x14ac:dyDescent="0.35">
      <c r="A76" s="62"/>
      <c r="B76" s="63"/>
      <c r="C76" s="63"/>
      <c r="D76" s="63"/>
      <c r="E76" s="73" t="s">
        <v>82</v>
      </c>
      <c r="F76" s="85">
        <f>F75/10</f>
        <v>0</v>
      </c>
    </row>
    <row r="77" spans="1:6" s="10" customFormat="1" ht="15.5" x14ac:dyDescent="0.35">
      <c r="A77" s="56"/>
      <c r="B77" s="59"/>
      <c r="C77" s="58"/>
      <c r="D77" s="57"/>
      <c r="E77" s="54"/>
      <c r="F77" s="18"/>
    </row>
    <row r="78" spans="1:6" s="31" customFormat="1" ht="18" x14ac:dyDescent="0.4">
      <c r="A78" s="31" t="s">
        <v>83</v>
      </c>
      <c r="B78" s="32"/>
      <c r="C78" s="33"/>
      <c r="D78" s="33"/>
      <c r="F78" s="34"/>
    </row>
  </sheetData>
  <mergeCells count="11">
    <mergeCell ref="B13:C13"/>
    <mergeCell ref="B14:C14"/>
    <mergeCell ref="B15:C15"/>
    <mergeCell ref="B16:C16"/>
    <mergeCell ref="B17:C17"/>
    <mergeCell ref="B7:C7"/>
    <mergeCell ref="B8:C8"/>
    <mergeCell ref="B9:C9"/>
    <mergeCell ref="B10:C10"/>
    <mergeCell ref="B11:C11"/>
    <mergeCell ref="B12:C12"/>
  </mergeCells>
  <phoneticPr fontId="2" type="noConversion"/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46"/>
  <sheetViews>
    <sheetView topLeftCell="A12" workbookViewId="0">
      <selection activeCell="J33" sqref="J33"/>
    </sheetView>
  </sheetViews>
  <sheetFormatPr defaultRowHeight="12.5" x14ac:dyDescent="0.25"/>
  <cols>
    <col min="2" max="2" width="52.54296875" customWidth="1"/>
  </cols>
  <sheetData>
    <row r="2" spans="2:2" x14ac:dyDescent="0.25">
      <c r="B2" s="5" t="s">
        <v>29</v>
      </c>
    </row>
    <row r="3" spans="2:2" x14ac:dyDescent="0.25">
      <c r="B3" s="5" t="s">
        <v>30</v>
      </c>
    </row>
    <row r="4" spans="2:2" x14ac:dyDescent="0.25">
      <c r="B4" s="5" t="s">
        <v>31</v>
      </c>
    </row>
    <row r="5" spans="2:2" x14ac:dyDescent="0.25">
      <c r="B5" s="5" t="s">
        <v>32</v>
      </c>
    </row>
    <row r="6" spans="2:2" x14ac:dyDescent="0.25">
      <c r="B6" s="5" t="s">
        <v>33</v>
      </c>
    </row>
    <row r="7" spans="2:2" x14ac:dyDescent="0.25">
      <c r="B7" s="5" t="s">
        <v>34</v>
      </c>
    </row>
    <row r="8" spans="2:2" x14ac:dyDescent="0.25">
      <c r="B8" s="5" t="s">
        <v>35</v>
      </c>
    </row>
    <row r="9" spans="2:2" x14ac:dyDescent="0.25">
      <c r="B9" s="5" t="s">
        <v>36</v>
      </c>
    </row>
    <row r="12" spans="2:2" x14ac:dyDescent="0.25">
      <c r="B12" t="s">
        <v>38</v>
      </c>
    </row>
    <row r="13" spans="2:2" x14ac:dyDescent="0.25">
      <c r="B13" t="s">
        <v>39</v>
      </c>
    </row>
    <row r="14" spans="2:2" x14ac:dyDescent="0.25">
      <c r="B14" t="s">
        <v>40</v>
      </c>
    </row>
    <row r="15" spans="2:2" x14ac:dyDescent="0.25">
      <c r="B15" t="s">
        <v>41</v>
      </c>
    </row>
    <row r="16" spans="2:2" x14ac:dyDescent="0.25">
      <c r="B16" t="s">
        <v>42</v>
      </c>
    </row>
    <row r="17" spans="2:2" x14ac:dyDescent="0.25">
      <c r="B17" t="s">
        <v>43</v>
      </c>
    </row>
    <row r="18" spans="2:2" x14ac:dyDescent="0.25">
      <c r="B18" t="s">
        <v>44</v>
      </c>
    </row>
    <row r="21" spans="2:2" x14ac:dyDescent="0.25">
      <c r="B21" s="5" t="s">
        <v>45</v>
      </c>
    </row>
    <row r="22" spans="2:2" x14ac:dyDescent="0.25">
      <c r="B22" s="5" t="s">
        <v>46</v>
      </c>
    </row>
    <row r="23" spans="2:2" x14ac:dyDescent="0.25">
      <c r="B23" s="5" t="s">
        <v>47</v>
      </c>
    </row>
    <row r="24" spans="2:2" x14ac:dyDescent="0.25">
      <c r="B24" s="5" t="s">
        <v>48</v>
      </c>
    </row>
    <row r="25" spans="2:2" x14ac:dyDescent="0.25">
      <c r="B25" s="5" t="s">
        <v>49</v>
      </c>
    </row>
    <row r="26" spans="2:2" x14ac:dyDescent="0.25">
      <c r="B26" s="5" t="s">
        <v>50</v>
      </c>
    </row>
    <row r="27" spans="2:2" x14ac:dyDescent="0.25">
      <c r="B27" s="5" t="s">
        <v>51</v>
      </c>
    </row>
    <row r="30" spans="2:2" x14ac:dyDescent="0.25">
      <c r="B30" s="75" t="s">
        <v>52</v>
      </c>
    </row>
    <row r="31" spans="2:2" x14ac:dyDescent="0.25">
      <c r="B31" s="5" t="s">
        <v>53</v>
      </c>
    </row>
    <row r="32" spans="2:2" x14ac:dyDescent="0.25">
      <c r="B32" s="5" t="s">
        <v>54</v>
      </c>
    </row>
    <row r="33" spans="2:2" x14ac:dyDescent="0.25">
      <c r="B33" s="5" t="s">
        <v>55</v>
      </c>
    </row>
    <row r="34" spans="2:2" x14ac:dyDescent="0.25">
      <c r="B34" s="5" t="s">
        <v>56</v>
      </c>
    </row>
    <row r="35" spans="2:2" x14ac:dyDescent="0.25">
      <c r="B35" s="5" t="s">
        <v>57</v>
      </c>
    </row>
    <row r="36" spans="2:2" x14ac:dyDescent="0.25">
      <c r="B36" s="5" t="s">
        <v>58</v>
      </c>
    </row>
    <row r="39" spans="2:2" x14ac:dyDescent="0.25">
      <c r="B39" s="5" t="s">
        <v>59</v>
      </c>
    </row>
    <row r="40" spans="2:2" x14ac:dyDescent="0.25">
      <c r="B40" s="5" t="s">
        <v>60</v>
      </c>
    </row>
    <row r="41" spans="2:2" x14ac:dyDescent="0.25">
      <c r="B41" s="5" t="s">
        <v>61</v>
      </c>
    </row>
    <row r="42" spans="2:2" x14ac:dyDescent="0.25">
      <c r="B42" s="5" t="s">
        <v>62</v>
      </c>
    </row>
    <row r="43" spans="2:2" x14ac:dyDescent="0.25">
      <c r="B43" s="5" t="s">
        <v>63</v>
      </c>
    </row>
    <row r="44" spans="2:2" x14ac:dyDescent="0.25">
      <c r="B44" s="5" t="s">
        <v>64</v>
      </c>
    </row>
    <row r="45" spans="2:2" x14ac:dyDescent="0.25">
      <c r="B45" s="5" t="s">
        <v>65</v>
      </c>
    </row>
    <row r="46" spans="2:2" x14ac:dyDescent="0.25">
      <c r="B46" s="5" t="s">
        <v>66</v>
      </c>
    </row>
  </sheetData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 x14ac:dyDescent="0.2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Prentke Romich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Darlette Navrotski</dc:creator>
  <cp:lastModifiedBy>Shannon Daddario</cp:lastModifiedBy>
  <cp:lastPrinted>2007-01-22T14:31:08Z</cp:lastPrinted>
  <dcterms:created xsi:type="dcterms:W3CDTF">2007-01-19T20:51:50Z</dcterms:created>
  <dcterms:modified xsi:type="dcterms:W3CDTF">2025-09-04T22:37:21Z</dcterms:modified>
</cp:coreProperties>
</file>