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OOLS_IDEAS_GATE\IDEAS 2019\"/>
    </mc:Choice>
  </mc:AlternateContent>
  <xr:revisionPtr revIDLastSave="0" documentId="13_ncr:1_{43A16A67-9712-47EC-885D-B648718ECE5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3" i="1" l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26" i="1"/>
  <c r="G31" i="1"/>
  <c r="G30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92" i="1" l="1"/>
  <c r="G33" i="1" l="1"/>
  <c r="G35" i="1" l="1"/>
  <c r="G124" i="1" s="1"/>
  <c r="G215" i="1" l="1"/>
  <c r="G190" i="1" l="1"/>
  <c r="G216" i="1" s="1"/>
  <c r="G217" i="1" l="1"/>
  <c r="E8" i="1" s="1"/>
  <c r="E7" i="1"/>
</calcChain>
</file>

<file path=xl/sharedStrings.xml><?xml version="1.0" encoding="utf-8"?>
<sst xmlns="http://schemas.openxmlformats.org/spreadsheetml/2006/main" count="397" uniqueCount="237">
  <si>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</si>
  <si>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</si>
  <si>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</si>
  <si>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</si>
  <si>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</si>
  <si>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</si>
  <si>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</si>
  <si>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</si>
  <si>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</si>
  <si>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</si>
  <si>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</si>
  <si>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</si>
  <si>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</si>
  <si>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</si>
  <si>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</si>
  <si>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</si>
  <si>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</si>
  <si>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</si>
  <si>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</si>
  <si>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</si>
  <si>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Culbreth 3</t>
  </si>
  <si>
    <t>Culbreth 4</t>
  </si>
  <si>
    <t>Parker Parlor</t>
  </si>
  <si>
    <t>St. Simons Island, Georgia</t>
  </si>
  <si>
    <t>Jones Craft</t>
  </si>
  <si>
    <t>Postal code</t>
  </si>
  <si>
    <t>Jones 2</t>
  </si>
  <si>
    <t>Jones 3</t>
  </si>
  <si>
    <t>Total Hours for Tuesday</t>
  </si>
  <si>
    <t>Ellie Harvey</t>
  </si>
  <si>
    <t>CEUS earned for Conference</t>
  </si>
  <si>
    <t>Total hours of instruction for Pre-Conference and Conference</t>
  </si>
  <si>
    <t>AAC Institute: 1100 Washington Ave Suite 317 Carnegie, PA 15106</t>
  </si>
  <si>
    <t>Culbreth 1</t>
  </si>
  <si>
    <t>Jones 1</t>
  </si>
  <si>
    <t>Culbreth 2</t>
  </si>
  <si>
    <t>Tabby</t>
  </si>
  <si>
    <t>Culbreth 6</t>
  </si>
  <si>
    <t>Pioneer</t>
  </si>
  <si>
    <t>Culbreth 5</t>
  </si>
  <si>
    <t>Differentiation in the Math Classrooms</t>
  </si>
  <si>
    <t>Culbreth 1&amp;2</t>
  </si>
  <si>
    <t>Total Hours for Conference</t>
  </si>
  <si>
    <t>Total Hours for Friday</t>
  </si>
  <si>
    <t>Total Hours for Wednesday</t>
  </si>
  <si>
    <t>Jones 4</t>
  </si>
  <si>
    <t>Save the file using this file name model: 2019_IDEAS_Lastname_Firstname</t>
  </si>
  <si>
    <t>06/04/2019 - 06/07/2019</t>
  </si>
  <si>
    <t>Tuesday, June 4, 2019</t>
  </si>
  <si>
    <t>Wednesday, June 5, 2019</t>
  </si>
  <si>
    <t>Strickland AUD</t>
  </si>
  <si>
    <t>Inclusive Higher Education: Changing the Future for Students with Intellectual and/or Developmental Disabilities</t>
  </si>
  <si>
    <t>Jones AUD</t>
  </si>
  <si>
    <t>Opening Reception - Sponsored by the Georgia Council for Exceptional Children</t>
  </si>
  <si>
    <t>Co-Teaching for Student Success</t>
  </si>
  <si>
    <t>Working with Students with High Functioning Autism</t>
  </si>
  <si>
    <t>Signing Spaces with Numbers for the Deaf/Hard of Hearing</t>
  </si>
  <si>
    <t>Growing Students with Assessments</t>
  </si>
  <si>
    <t>Instructional Strategies for Students with Autism Spectrum Disorder</t>
  </si>
  <si>
    <t>MAPPing Content: Modifications, Adaptations, Peers, and Planning for Multi-Level Learners</t>
  </si>
  <si>
    <t>What is IEP Team Meeting Facilitation?</t>
  </si>
  <si>
    <t>Vocabulary Strategies that Work!</t>
  </si>
  <si>
    <t>AAC Devices in the Classroom - 50 Ideas in 50 minutes</t>
  </si>
  <si>
    <t>Use of Mobile Apps in Strengthening Parent Communication</t>
  </si>
  <si>
    <t>Tech Savvy Bootcamp:  If you can’t beat them...join them!</t>
  </si>
  <si>
    <t>A Visual Support is Worth a Thousand Words</t>
  </si>
  <si>
    <t>Mastering the Facts</t>
  </si>
  <si>
    <t>Action Research in the Classroom for Data-based Instruction</t>
  </si>
  <si>
    <t>(DCDT) Part 1 Transition Planning: Vocational Evaluation and Transition Goals</t>
  </si>
  <si>
    <t>Vispero &amp; APH Partner to Provide Accommodations for K-12 through college</t>
  </si>
  <si>
    <t>Make'n Take: No Worries Writing for Students with Significant Cognitive Needs (prior registration required)</t>
  </si>
  <si>
    <t>Co-Teaching and Google: Just like Peanut Butter and Jelly</t>
  </si>
  <si>
    <t>Creating and Sustaining an Autism Support Program</t>
  </si>
  <si>
    <t>Creating a standards-based classroom does not have to be hard</t>
  </si>
  <si>
    <t>Addressing Sensory Needs Transparently and Appropriately within any Environment</t>
  </si>
  <si>
    <t>Innovations in Autism Inclusion</t>
  </si>
  <si>
    <t>Numeracy Interventions to Support  Learners Using the Georgia Numeracy Project</t>
  </si>
  <si>
    <t>Setting the Stage for Arts Integration in the Classroom</t>
  </si>
  <si>
    <t>How to Teach Research Skills to All Students</t>
  </si>
  <si>
    <t>Conducting FBA and Developing a BIP (Part 1)</t>
  </si>
  <si>
    <t>AT For Vision Access in Education and Beyond</t>
  </si>
  <si>
    <t>A Walk in our Shoes</t>
  </si>
  <si>
    <t>Integrating Technology for Student Engagement</t>
  </si>
  <si>
    <t>Including All Students in Scientific Investigation and Engineering Design</t>
  </si>
  <si>
    <t>Supporting Transition Through CTI in CTAE Pathways</t>
  </si>
  <si>
    <t>ASPIRE Self Determination in your High School Students</t>
  </si>
  <si>
    <t>Part 2 Transition Planning: Vocational Evaluation and Transition Goals</t>
  </si>
  <si>
    <t>Healing Rooms &amp; Other Educator Self-Care Strategies</t>
  </si>
  <si>
    <t>Ed Camp - 4 Concurrent Sessions</t>
  </si>
  <si>
    <t>Educational Implications of Extreme Prematurity</t>
  </si>
  <si>
    <t>Thrive or Survive—What will it be? Classroom Management as easy as 1, 2, 3.</t>
  </si>
  <si>
    <t>Keep Calm and Carry on with Whole Body Listening</t>
  </si>
  <si>
    <t>Differentiation: Like "Cooking with Apples"</t>
  </si>
  <si>
    <t>TEACHING GETS INTERRUPTED: So... What Can You Do About It?</t>
  </si>
  <si>
    <t>Are You Ready to Transform your Classroom? Differentiation and Active Engagement for ALL learners</t>
  </si>
  <si>
    <t>Special Education Processes Q &amp; A</t>
  </si>
  <si>
    <t>Conducting FBA and Developing a BIP (Part 2)</t>
  </si>
  <si>
    <t>Let's Talk About Self-Advocacy: Nothing About Us Without Us with Danny and Liz</t>
  </si>
  <si>
    <t>Supported Decision Making: A Path Toward Empowerment</t>
  </si>
  <si>
    <t>Tech Hacks To Help Struggling Readers!</t>
  </si>
  <si>
    <t>Technology and Student Engagement</t>
  </si>
  <si>
    <t>Dual Enrollment: Implications for Special Education</t>
  </si>
  <si>
    <t>From Person Centered to Person Driven - Successful Innovative Accommodations Getting Students to Work</t>
  </si>
  <si>
    <t>AT and Transition for Students with High Incidence Disabilities</t>
  </si>
  <si>
    <t>Environment &amp; Person-based Stressors in Special Education and Coping Mechanisms for Career Longevity</t>
  </si>
  <si>
    <t>Ed Camp - 4 Concurrent Sessions - Discussion topics selected by participants.</t>
  </si>
  <si>
    <t>Why Should Educators and Transition Specialists Care About Summer Camp?</t>
  </si>
  <si>
    <t>Co-Teaching: Team Teaching Success Through the Use of High-Leverage Teaching Practices</t>
  </si>
  <si>
    <t>Co-Teaching: The Professional Behind the M.A.S.K.</t>
  </si>
  <si>
    <t>A "How To" Session for Implementing Universal Mental Health Screening</t>
  </si>
  <si>
    <t>Active, Dependable, Differentiated (A.D.D) Instruction for All Learners</t>
  </si>
  <si>
    <t>High Leverage Practices and Hallmarks of Effective Student Engagement</t>
  </si>
  <si>
    <t>Teachers, what do you think is needed to improve employment outcomes among students with disabilities? Your input is needed!</t>
  </si>
  <si>
    <t>Vocabulary Strategies that Work! (repeat)</t>
  </si>
  <si>
    <t>Science Is Fun</t>
  </si>
  <si>
    <t>The FBA is Done, Now What?  Addressing Escape Maintained Behavior</t>
  </si>
  <si>
    <t>Integrating Boardmaker and High Tech AAC</t>
  </si>
  <si>
    <t>Universal Design for Learning (UDL) and the Co-taught Classroom</t>
  </si>
  <si>
    <t>Accessible Presentation Styles</t>
  </si>
  <si>
    <t>Language Strategies for Increasing Theory of Mind in Young Children</t>
  </si>
  <si>
    <t>Engage Your Students to Master their Career Talents</t>
  </si>
  <si>
    <t>Benefits Planning for Transition Aged Youth</t>
  </si>
  <si>
    <t>(DCDT) Writing Measurable Transition Goals is like a box of Chocolates!</t>
  </si>
  <si>
    <t>From Person Centered to Person Driven - Successful Innovative Accommodations Getting Students to Work (Repeat)</t>
  </si>
  <si>
    <t>Free Websites that every teacher can use</t>
  </si>
  <si>
    <t>Make'n Take: No Worries Writing for Students with Significant Cognitive Needs (prior registration required) (Repeat)</t>
  </si>
  <si>
    <t>SDLMI in the Classroom</t>
  </si>
  <si>
    <t>Fostering Positive Student Relationships</t>
  </si>
  <si>
    <t>I am because WE are</t>
  </si>
  <si>
    <t>Where do we go from here? Reflections and Planning after Summative Assessment 2019</t>
  </si>
  <si>
    <t>Can I Be The Teacher?</t>
  </si>
  <si>
    <t>Blended Learning Model - An Innovative Way to Serve Itinerant Students</t>
  </si>
  <si>
    <t>Creating Online Foldables</t>
  </si>
  <si>
    <t>Vocabulary Development for All Learners</t>
  </si>
  <si>
    <t>Augmented Accessibility: Can games be considered assistive technology?</t>
  </si>
  <si>
    <t>Using Technology to Support Teaming with Diverse Families</t>
  </si>
  <si>
    <t>MAKING MEMORY MAGICAL:</t>
  </si>
  <si>
    <t>Finding Digital Resources to use in my class (TRL)</t>
  </si>
  <si>
    <t>Using GCIS with GVRA’s Customers for College &amp; Career Planning</t>
  </si>
  <si>
    <t>(DCDT) Key Messages for Transition Planning for Students with Autism</t>
  </si>
  <si>
    <t>Providing POSITIVE FEEDBACK and Improving Our Students’ EMOTIONAL INTELLIGENCE</t>
  </si>
  <si>
    <t>AT for Hearing Access</t>
  </si>
  <si>
    <t>Clary 1</t>
  </si>
  <si>
    <t>Clary 2</t>
  </si>
  <si>
    <t>Heritage Room</t>
  </si>
  <si>
    <t>Early Methodism</t>
  </si>
  <si>
    <t>PreSchool</t>
  </si>
  <si>
    <t>;</t>
  </si>
  <si>
    <t>Thursday, June 6, 2019</t>
  </si>
  <si>
    <t>Georgia on the Leading Edge: The New PBIS Endorsement</t>
  </si>
  <si>
    <t>Creating a Positive Classroom Environment</t>
  </si>
  <si>
    <t>Emotional Regulation for Students through Mindfulness:  Finding Their Zen</t>
  </si>
  <si>
    <t>Assessing and Differentiating Mathematics in K-5</t>
  </si>
  <si>
    <t>Ready Player One</t>
  </si>
  <si>
    <t>Our Students will Keep Up, Catch Up or Get Ahead?</t>
  </si>
  <si>
    <t>Taking the Reins on Technology Training</t>
  </si>
  <si>
    <t>Double-Duty Instruction: Planning for AAC Users' Academic Generalization</t>
  </si>
  <si>
    <t>Supercharging your classroom with technology</t>
  </si>
  <si>
    <t>Utilizing Web-Based Games in the Classroom</t>
  </si>
  <si>
    <t>Can SLDS help me with my Case Load? ABSOLUTELY!</t>
  </si>
  <si>
    <t>Lauren's Love 'Em &amp; Leave 'Em</t>
  </si>
  <si>
    <t>DTDS- Development and Implementation of Pre-ETS Practices and Partnerships</t>
  </si>
  <si>
    <t>Positive feedback: Something we should all practice in the classroom</t>
  </si>
  <si>
    <t>Ed Camp - 4 Concurrent Sessions  - Discussion topics selected by participants</t>
  </si>
  <si>
    <t>Science- Explore the Possibilities (prior registration required)</t>
  </si>
  <si>
    <t>Adapting Math for Older Students with Significant Cognitive Disabilities</t>
  </si>
  <si>
    <t>When do English Learners with Disabilities attain English proficiency?</t>
  </si>
  <si>
    <t>More Than a Pretty Chart: Realizing the Power of Data Logging</t>
  </si>
  <si>
    <t>Google Technology Q &amp; A for Teachers</t>
  </si>
  <si>
    <t>Bridging the Gap through the ECC for students with visual impairments and multiple disabilities.</t>
  </si>
  <si>
    <t>Special Education Processes Q &amp; A (repeat)</t>
  </si>
  <si>
    <t>Trends in Assistive Technology</t>
  </si>
  <si>
    <t>Personalized Learning: Fostering Student Agency through the use of Digital Pathways</t>
  </si>
  <si>
    <t>Georgia's Tiered System of Supports for Students (MTSS): An Overview</t>
  </si>
  <si>
    <t>Including All Students in Scientific Investigation and Engineering Design(repeat)</t>
  </si>
  <si>
    <t>Tips and Tricks for Making Adapted Materials</t>
  </si>
  <si>
    <t>Effective Work-based Learning Experinces in an Audiocentric World</t>
  </si>
  <si>
    <t>(DCDT) CTAE Overview - What to know, Who to Contact</t>
  </si>
  <si>
    <t>Healing Rooms &amp; Other Educator Self-Care Strategies(repeat)</t>
  </si>
  <si>
    <t>Ed Camp - 4 Concurrent Sessions - Discussion topics selected by participants</t>
  </si>
  <si>
    <t>Data Collection: The Learner is ALWAYS Right!</t>
  </si>
  <si>
    <t>Embedding AAC Intervention in Existing Classroom Curriculum and Routines</t>
  </si>
  <si>
    <t>Riding the Pendulum</t>
  </si>
  <si>
    <t>Serving the Culturally and Linguistically​ Diverse Students With Exceptionalities 2.0​</t>
  </si>
  <si>
    <t>Gathering Your Feedback About the Spring Administration of the GAA 2.0</t>
  </si>
  <si>
    <t>USING PACING TO DRIVE ENGAGEMENT</t>
  </si>
  <si>
    <t>The Early Childhood Special Education Behavior Intervention Toolkit</t>
  </si>
  <si>
    <t>Teaching Outside the Box</t>
  </si>
  <si>
    <t>Tools for Avoiding a Day in Court</t>
  </si>
  <si>
    <t>"Rapport, Relationships, &amp; Resiliency: Foundations for Achievement"</t>
  </si>
  <si>
    <t>Hey You! Digital Assistants as Assistive Technology</t>
  </si>
  <si>
    <t>Teachers, what do you think is needed to improve employment outcomes among students with disabilities? Your input is needed! (Repeat)</t>
  </si>
  <si>
    <t>Student Success: Strategies That Work for School Completion</t>
  </si>
  <si>
    <t>The Good the Bad and the Ugly of Core Language Implementation</t>
  </si>
  <si>
    <t>Just Like You- Learning with ABA</t>
  </si>
  <si>
    <t>(DCDT) GVRA: Providing Services that our Students will Truly Benefit From</t>
  </si>
  <si>
    <t>Fine Motor Fiesta (prior registration required)</t>
  </si>
  <si>
    <t>Shifting the Tides: Implementing Literacy Strategies Across Content Areas</t>
  </si>
  <si>
    <t>Strategies for Keeping Students Engaged</t>
  </si>
  <si>
    <t>MindMapping for Beginners and Struggling Learners</t>
  </si>
  <si>
    <t>Active Learning Materials for Students With Cortical Visual Impairment</t>
  </si>
  <si>
    <t>Preparing Students Using AAC for Life After Graduation</t>
  </si>
  <si>
    <t>Yes, I Can! How to Build Student Confidence and Trust</t>
  </si>
  <si>
    <t>Differentiated Instruction for Children with Disabilities and LRE</t>
  </si>
  <si>
    <t>Finding Digital Resources to use in my class (TRL) (repeat)</t>
  </si>
  <si>
    <t>Cooking with standards in ID classroom</t>
  </si>
  <si>
    <t>IEP Self-Direction and  Seamless Transition Through a Web-Based Platform for Self-Determination</t>
  </si>
  <si>
    <t>DCDT -Transition Planning for Students with Significant Developmental Disabilities</t>
  </si>
  <si>
    <t>Clinical Supervision at Georgia Southern University</t>
  </si>
  <si>
    <t>Tools for Successful Transition: Tools for Life and CIDI Services</t>
  </si>
  <si>
    <t>LINCS - Vocabulary Strategy</t>
  </si>
  <si>
    <t>Jones Porch</t>
  </si>
  <si>
    <t>Total Hours for Thursday</t>
  </si>
  <si>
    <t>Friday, June 7, 2019</t>
  </si>
  <si>
    <t>Teachers' Awareness of Multicultual Teaching Issues</t>
  </si>
  <si>
    <t>Tailored to fit- personalised learning to accelerate progress  for Students with SEND</t>
  </si>
  <si>
    <t>Teaching, Engaging &amp; Achievement</t>
  </si>
  <si>
    <t>Rage and Regret: De-Escalation Strategies for Problem Behavior in the Classroom</t>
  </si>
  <si>
    <t>Uniquely Designed With Our Future In Mind</t>
  </si>
  <si>
    <t>Addressing Executive Function Through Brain Fitness</t>
  </si>
  <si>
    <t>So I'm told to keep data...now what???</t>
  </si>
  <si>
    <t>Check-In/Check-Out: A Positive Behavior Support Intervention</t>
  </si>
  <si>
    <t>Becoming a Trauma-Informed Educator</t>
  </si>
  <si>
    <t>The What and Why of Thinking Maps for Students with Disabilities</t>
  </si>
  <si>
    <t>Mapping Classroom Instruction for Students with Significant Cognitive Disabilities</t>
  </si>
  <si>
    <t>GVRA, WIOA Section 511 and 14c Subminimum Wage</t>
  </si>
  <si>
    <t>(DCDT) Snag-a-Job: Utilizing a Skills Lab Model to Prepare Students for Employment</t>
  </si>
  <si>
    <t>Exploring the PEERS® School-Based Social Skills Curriculum</t>
  </si>
  <si>
    <t>Teaching with a Heart... Utilzing Wraparound Services to Support Student Achievement</t>
  </si>
  <si>
    <t>Steps that Lead to a Degree</t>
  </si>
  <si>
    <t>Tool Box Workshop for Managing Tough Kids</t>
  </si>
  <si>
    <t>It's Executive!</t>
  </si>
  <si>
    <t>GVRA Assitive Work Technology  411</t>
  </si>
  <si>
    <t>You’ve Got a Friend in Me: You need Best Buddies</t>
  </si>
  <si>
    <t>Strategies for Success Following TBI</t>
  </si>
  <si>
    <t>(DCDT) Transition and Dropout Prevention</t>
  </si>
  <si>
    <t>2019-IDEAS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</si>
</sst>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4"/>
      <name val="Times New Roman"/>
      <family val="1"/>
    </font>
    <font>
      <u/>
      <sz val="12"/>
      <name val="Arial"/>
      <family val="2"/>
    </font>
    <font>
      <sz val="12"/>
      <name val="Arial"/>
      <family val="2"/>
    </font>
    <font>
      <b/>
      <u/>
      <sz val="22"/>
      <name val="Arial"/>
      <family val="2"/>
    </font>
    <font>
      <u/>
      <sz val="22"/>
      <name val="Arial"/>
      <family val="2"/>
    </font>
    <font>
      <u/>
      <sz val="16"/>
      <name val="Arial"/>
      <family val="2"/>
    </font>
    <font>
      <b/>
      <sz val="13.5"/>
      <color rgb="FF000000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  <font>
      <sz val="9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hair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indexed="64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7" tint="0.79998168889431442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7" tint="0.79998168889431442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theme="4" tint="0.59999389629810485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theme="4" tint="0.59999389629810485"/>
      </right>
      <top style="medium">
        <color rgb="FF000000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hair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indexed="64"/>
      </bottom>
      <diagonal/>
    </border>
    <border>
      <left/>
      <right style="thin">
        <color theme="4" tint="0.59999389629810485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8" tint="0.39997558519241921"/>
      </right>
      <top style="thin">
        <color indexed="64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7" tint="0.79998168889431442"/>
      </top>
      <bottom style="medium">
        <color indexed="64"/>
      </bottom>
      <diagonal/>
    </border>
    <border>
      <left/>
      <right style="thin">
        <color theme="8" tint="0.3999755851924192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8" tint="0.39997558519241921"/>
      </right>
      <top style="thin">
        <color theme="4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39997558519241921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4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4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4" tint="0.59999389629810485"/>
      </left>
      <right style="thin">
        <color theme="8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4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8" tint="0.59999389629810485"/>
      </bottom>
      <diagonal/>
    </border>
    <border>
      <left style="thin">
        <color indexed="64"/>
      </left>
      <right style="thin">
        <color theme="8" tint="0.59999389629810485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indexed="64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4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4" tint="0.59999389629810485"/>
      </left>
      <right style="thin">
        <color theme="8" tint="0.59999389629810485"/>
      </right>
      <top style="thin">
        <color theme="4" tint="0.59999389629810485"/>
      </top>
      <bottom style="thin">
        <color theme="8" tint="0.59999389629810485"/>
      </bottom>
      <diagonal/>
    </border>
    <border>
      <left style="thin">
        <color theme="4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4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indexed="64"/>
      </left>
      <right style="thin">
        <color theme="4" tint="0.59999389629810485"/>
      </right>
      <top style="thick">
        <color rgb="FF000000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4" tint="0.59999389629810485"/>
      </top>
      <bottom style="thin">
        <color theme="8" tint="0.59999389629810485"/>
      </bottom>
      <diagonal/>
    </border>
    <border>
      <left/>
      <right style="thin">
        <color theme="4" tint="0.59999389629810485"/>
      </right>
      <top/>
      <bottom style="thin">
        <color theme="8" tint="0.59999389629810485"/>
      </bottom>
      <diagonal/>
    </border>
    <border>
      <left style="thin">
        <color indexed="64"/>
      </left>
      <right style="thin">
        <color theme="8" tint="0.59999389629810485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1" fillId="0" borderId="0" xfId="0" applyNumberFormat="1" applyFont="1"/>
    <xf numFmtId="0" fontId="8" fillId="0" borderId="0" xfId="0" applyFont="1" applyAlignment="1">
      <alignment horizontal="center" vertical="top" wrapText="1"/>
    </xf>
    <xf numFmtId="1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10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Fill="1" applyBorder="1" applyAlignme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0" fontId="18" fillId="0" borderId="0" xfId="0" applyFont="1" applyBorder="1" applyAlignment="1">
      <alignment vertical="center"/>
    </xf>
    <xf numFmtId="0" fontId="0" fillId="5" borderId="0" xfId="0" applyFill="1"/>
    <xf numFmtId="0" fontId="0" fillId="6" borderId="0" xfId="0" applyFill="1"/>
    <xf numFmtId="0" fontId="6" fillId="7" borderId="0" xfId="0" applyFont="1" applyFill="1"/>
    <xf numFmtId="0" fontId="6" fillId="8" borderId="0" xfId="0" applyFont="1" applyFill="1"/>
    <xf numFmtId="0" fontId="1" fillId="0" borderId="0" xfId="0" applyFont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12" borderId="0" xfId="0" applyFill="1"/>
    <xf numFmtId="0" fontId="0" fillId="11" borderId="0" xfId="0" applyFill="1"/>
    <xf numFmtId="0" fontId="5" fillId="3" borderId="0" xfId="0" applyFont="1" applyFill="1"/>
    <xf numFmtId="0" fontId="15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ill="1" applyBorder="1"/>
    <xf numFmtId="0" fontId="1" fillId="5" borderId="0" xfId="0" applyFont="1" applyFill="1" applyBorder="1" applyAlignment="1"/>
    <xf numFmtId="0" fontId="8" fillId="5" borderId="0" xfId="0" applyFont="1" applyFill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/>
    <xf numFmtId="0" fontId="0" fillId="0" borderId="0" xfId="0" applyFill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0" fillId="0" borderId="0" xfId="0" applyNumberFormat="1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5" borderId="0" xfId="0" applyFont="1" applyFill="1" applyBorder="1" applyAlignment="1"/>
    <xf numFmtId="0" fontId="1" fillId="5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5" borderId="13" xfId="0" applyFont="1" applyFill="1" applyBorder="1" applyAlignment="1"/>
    <xf numFmtId="0" fontId="4" fillId="0" borderId="11" xfId="0" applyFont="1" applyBorder="1" applyAlignment="1">
      <alignment horizontal="center" vertical="center" wrapText="1"/>
    </xf>
    <xf numFmtId="18" fontId="4" fillId="0" borderId="0" xfId="0" applyNumberFormat="1" applyFont="1" applyFill="1" applyAlignment="1">
      <alignment horizontal="right" vertical="center" wrapText="1"/>
    </xf>
    <xf numFmtId="18" fontId="4" fillId="0" borderId="0" xfId="0" applyNumberFormat="1" applyFont="1" applyFill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15" borderId="18" xfId="0" applyFont="1" applyFill="1" applyBorder="1" applyAlignment="1">
      <alignment horizontal="center" vertical="top" wrapText="1"/>
    </xf>
    <xf numFmtId="0" fontId="4" fillId="15" borderId="23" xfId="0" applyFont="1" applyFill="1" applyBorder="1" applyAlignment="1">
      <alignment horizontal="center" vertical="top" wrapText="1"/>
    </xf>
    <xf numFmtId="0" fontId="4" fillId="15" borderId="19" xfId="0" applyFont="1" applyFill="1" applyBorder="1" applyAlignment="1">
      <alignment horizontal="center" vertical="top" wrapText="1"/>
    </xf>
    <xf numFmtId="0" fontId="7" fillId="15" borderId="19" xfId="0" applyFont="1" applyFill="1" applyBorder="1" applyAlignment="1">
      <alignment horizontal="center" vertical="top" wrapText="1"/>
    </xf>
    <xf numFmtId="0" fontId="4" fillId="13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top" wrapText="1"/>
    </xf>
    <xf numFmtId="0" fontId="4" fillId="15" borderId="2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3" borderId="17" xfId="0" applyNumberFormat="1" applyFill="1" applyBorder="1"/>
    <xf numFmtId="165" fontId="0" fillId="0" borderId="29" xfId="0" applyNumberFormat="1" applyBorder="1"/>
    <xf numFmtId="165" fontId="0" fillId="0" borderId="30" xfId="0" applyNumberForma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/>
    <xf numFmtId="0" fontId="6" fillId="10" borderId="0" xfId="0" applyFont="1" applyFill="1" applyAlignment="1">
      <alignment horizontal="center"/>
    </xf>
    <xf numFmtId="164" fontId="6" fillId="10" borderId="0" xfId="0" applyNumberFormat="1" applyFont="1" applyFill="1"/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12" fillId="10" borderId="0" xfId="0" applyFont="1" applyFill="1" applyBorder="1" applyAlignment="1"/>
    <xf numFmtId="164" fontId="6" fillId="10" borderId="0" xfId="0" applyNumberFormat="1" applyFont="1" applyFill="1" applyAlignment="1">
      <alignment horizontal="left"/>
    </xf>
    <xf numFmtId="0" fontId="4" fillId="9" borderId="0" xfId="0" applyFont="1" applyFill="1" applyBorder="1" applyAlignment="1"/>
    <xf numFmtId="0" fontId="7" fillId="9" borderId="0" xfId="0" applyFont="1" applyFill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4" fontId="1" fillId="9" borderId="2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1" fillId="13" borderId="31" xfId="0" applyFont="1" applyFill="1" applyBorder="1" applyAlignment="1">
      <alignment horizontal="right"/>
    </xf>
    <xf numFmtId="0" fontId="4" fillId="9" borderId="10" xfId="0" applyFont="1" applyFill="1" applyBorder="1" applyAlignment="1">
      <alignment horizontal="center" vertical="center" wrapText="1"/>
    </xf>
    <xf numFmtId="164" fontId="4" fillId="9" borderId="17" xfId="0" applyNumberFormat="1" applyFont="1" applyFill="1" applyBorder="1" applyAlignment="1">
      <alignment horizontal="center"/>
    </xf>
    <xf numFmtId="18" fontId="4" fillId="9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164" fontId="4" fillId="9" borderId="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4" fontId="4" fillId="13" borderId="17" xfId="0" applyNumberFormat="1" applyFont="1" applyFill="1" applyBorder="1" applyAlignment="1">
      <alignment horizontal="center"/>
    </xf>
    <xf numFmtId="18" fontId="4" fillId="13" borderId="0" xfId="0" applyNumberFormat="1" applyFont="1" applyFill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vertical="center"/>
    </xf>
    <xf numFmtId="0" fontId="4" fillId="9" borderId="1" xfId="0" applyFont="1" applyFill="1" applyBorder="1" applyAlignment="1" applyProtection="1">
      <alignment vertical="center"/>
    </xf>
    <xf numFmtId="0" fontId="4" fillId="13" borderId="1" xfId="0" applyFont="1" applyFill="1" applyBorder="1" applyAlignment="1" applyProtection="1">
      <alignment vertical="center"/>
    </xf>
    <xf numFmtId="0" fontId="4" fillId="0" borderId="18" xfId="0" applyFont="1" applyFill="1" applyBorder="1" applyAlignment="1">
      <alignment horizontal="center" vertical="top" wrapText="1"/>
    </xf>
    <xf numFmtId="164" fontId="4" fillId="17" borderId="0" xfId="0" applyNumberFormat="1" applyFont="1" applyFill="1" applyBorder="1" applyAlignment="1">
      <alignment horizontal="center"/>
    </xf>
    <xf numFmtId="18" fontId="4" fillId="17" borderId="0" xfId="0" applyNumberFormat="1" applyFont="1" applyFill="1" applyAlignment="1">
      <alignment horizontal="right" vertical="center" wrapText="1"/>
    </xf>
    <xf numFmtId="0" fontId="20" fillId="17" borderId="0" xfId="0" applyFont="1" applyFill="1" applyBorder="1" applyAlignment="1" applyProtection="1">
      <alignment horizontal="right" vertical="center"/>
    </xf>
    <xf numFmtId="0" fontId="1" fillId="5" borderId="1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 applyProtection="1">
      <alignment vertical="center"/>
    </xf>
    <xf numFmtId="165" fontId="4" fillId="3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/>
    <xf numFmtId="0" fontId="3" fillId="0" borderId="34" xfId="0" applyFont="1" applyFill="1" applyBorder="1"/>
    <xf numFmtId="0" fontId="4" fillId="3" borderId="27" xfId="0" applyFont="1" applyFill="1" applyBorder="1" applyAlignment="1">
      <alignment horizontal="center"/>
    </xf>
    <xf numFmtId="0" fontId="4" fillId="5" borderId="35" xfId="0" applyFont="1" applyFill="1" applyBorder="1" applyAlignment="1"/>
    <xf numFmtId="0" fontId="4" fillId="0" borderId="36" xfId="0" applyFont="1" applyFill="1" applyBorder="1" applyAlignment="1">
      <alignment horizontal="left" wrapText="1"/>
    </xf>
    <xf numFmtId="165" fontId="4" fillId="0" borderId="3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16" borderId="25" xfId="0" applyFont="1" applyFill="1" applyBorder="1" applyAlignment="1">
      <alignment horizontal="center" vertical="center" wrapText="1"/>
    </xf>
    <xf numFmtId="18" fontId="4" fillId="16" borderId="0" xfId="0" applyNumberFormat="1" applyFont="1" applyFill="1" applyBorder="1" applyAlignment="1">
      <alignment horizontal="right" vertical="center" wrapText="1"/>
    </xf>
    <xf numFmtId="18" fontId="4" fillId="16" borderId="0" xfId="0" applyNumberFormat="1" applyFont="1" applyFill="1" applyAlignment="1">
      <alignment horizontal="right" vertical="center" wrapText="1"/>
    </xf>
    <xf numFmtId="0" fontId="4" fillId="16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21" fillId="16" borderId="0" xfId="0" applyFont="1" applyFill="1" applyBorder="1" applyAlignment="1">
      <alignment horizontal="right" vertical="center" wrapText="1"/>
    </xf>
    <xf numFmtId="165" fontId="21" fillId="16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4" fillId="3" borderId="17" xfId="0" applyNumberFormat="1" applyFont="1" applyFill="1" applyBorder="1"/>
    <xf numFmtId="0" fontId="4" fillId="15" borderId="43" xfId="0" applyFont="1" applyFill="1" applyBorder="1" applyAlignment="1">
      <alignment horizontal="center" vertical="top" wrapText="1"/>
    </xf>
    <xf numFmtId="164" fontId="0" fillId="3" borderId="44" xfId="0" applyNumberFormat="1" applyFill="1" applyBorder="1"/>
    <xf numFmtId="0" fontId="4" fillId="0" borderId="45" xfId="0" applyFont="1" applyFill="1" applyBorder="1" applyAlignment="1">
      <alignment horizontal="left"/>
    </xf>
    <xf numFmtId="164" fontId="0" fillId="0" borderId="14" xfId="0" applyNumberFormat="1" applyBorder="1"/>
    <xf numFmtId="164" fontId="0" fillId="3" borderId="47" xfId="0" applyNumberFormat="1" applyFill="1" applyBorder="1"/>
    <xf numFmtId="164" fontId="0" fillId="3" borderId="37" xfId="0" applyNumberFormat="1" applyFill="1" applyBorder="1"/>
    <xf numFmtId="164" fontId="0" fillId="3" borderId="49" xfId="0" applyNumberFormat="1" applyFill="1" applyBorder="1"/>
    <xf numFmtId="18" fontId="4" fillId="3" borderId="50" xfId="0" applyNumberFormat="1" applyFont="1" applyFill="1" applyBorder="1" applyAlignment="1">
      <alignment horizontal="right" vertical="center" wrapText="1"/>
    </xf>
    <xf numFmtId="18" fontId="4" fillId="3" borderId="51" xfId="0" applyNumberFormat="1" applyFont="1" applyFill="1" applyBorder="1" applyAlignment="1">
      <alignment horizontal="right" vertical="center" wrapText="1"/>
    </xf>
    <xf numFmtId="18" fontId="4" fillId="3" borderId="52" xfId="0" applyNumberFormat="1" applyFont="1" applyFill="1" applyBorder="1" applyAlignment="1">
      <alignment horizontal="right" vertical="center" wrapText="1"/>
    </xf>
    <xf numFmtId="18" fontId="4" fillId="3" borderId="42" xfId="0" applyNumberFormat="1" applyFont="1" applyFill="1" applyBorder="1" applyAlignment="1">
      <alignment horizontal="right" vertical="center" wrapText="1"/>
    </xf>
    <xf numFmtId="18" fontId="4" fillId="3" borderId="37" xfId="0" applyNumberFormat="1" applyFont="1" applyFill="1" applyBorder="1" applyAlignment="1">
      <alignment horizontal="right" vertical="center" wrapText="1"/>
    </xf>
    <xf numFmtId="18" fontId="4" fillId="3" borderId="49" xfId="0" applyNumberFormat="1" applyFont="1" applyFill="1" applyBorder="1" applyAlignment="1">
      <alignment horizontal="right" vertical="center" wrapText="1"/>
    </xf>
    <xf numFmtId="18" fontId="4" fillId="3" borderId="47" xfId="0" applyNumberFormat="1" applyFont="1" applyFill="1" applyBorder="1" applyAlignment="1">
      <alignment horizontal="right" vertical="center" wrapText="1"/>
    </xf>
    <xf numFmtId="18" fontId="4" fillId="3" borderId="53" xfId="0" applyNumberFormat="1" applyFont="1" applyFill="1" applyBorder="1" applyAlignment="1">
      <alignment horizontal="right" vertical="center" wrapText="1"/>
    </xf>
    <xf numFmtId="18" fontId="4" fillId="16" borderId="47" xfId="0" applyNumberFormat="1" applyFont="1" applyFill="1" applyBorder="1" applyAlignment="1">
      <alignment horizontal="right" vertical="center" wrapText="1"/>
    </xf>
    <xf numFmtId="18" fontId="4" fillId="16" borderId="49" xfId="0" applyNumberFormat="1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left" wrapText="1"/>
    </xf>
    <xf numFmtId="0" fontId="4" fillId="16" borderId="54" xfId="0" applyFont="1" applyFill="1" applyBorder="1" applyAlignment="1">
      <alignment horizontal="left" vertical="center" wrapText="1"/>
    </xf>
    <xf numFmtId="18" fontId="4" fillId="16" borderId="37" xfId="0" applyNumberFormat="1" applyFont="1" applyFill="1" applyBorder="1" applyAlignment="1">
      <alignment horizontal="right" vertical="center" wrapText="1"/>
    </xf>
    <xf numFmtId="0" fontId="21" fillId="9" borderId="0" xfId="0" applyFont="1" applyFill="1" applyAlignment="1">
      <alignment horizontal="right"/>
    </xf>
    <xf numFmtId="0" fontId="21" fillId="8" borderId="0" xfId="0" applyFont="1" applyFill="1" applyAlignment="1">
      <alignment horizontal="right"/>
    </xf>
    <xf numFmtId="0" fontId="21" fillId="14" borderId="2" xfId="0" applyFont="1" applyFill="1" applyBorder="1" applyAlignment="1">
      <alignment horizontal="right" wrapText="1"/>
    </xf>
    <xf numFmtId="165" fontId="21" fillId="9" borderId="4" xfId="0" applyNumberFormat="1" applyFont="1" applyFill="1" applyBorder="1" applyAlignment="1">
      <alignment horizontal="center"/>
    </xf>
    <xf numFmtId="165" fontId="21" fillId="14" borderId="4" xfId="0" applyNumberFormat="1" applyFont="1" applyFill="1" applyBorder="1" applyAlignment="1">
      <alignment horizontal="center"/>
    </xf>
    <xf numFmtId="165" fontId="21" fillId="17" borderId="4" xfId="0" applyNumberFormat="1" applyFont="1" applyFill="1" applyBorder="1" applyAlignment="1">
      <alignment horizontal="center"/>
    </xf>
    <xf numFmtId="165" fontId="21" fillId="13" borderId="4" xfId="0" applyNumberFormat="1" applyFont="1" applyFill="1" applyBorder="1" applyAlignment="1">
      <alignment horizontal="center"/>
    </xf>
    <xf numFmtId="0" fontId="4" fillId="0" borderId="54" xfId="0" applyFont="1" applyFill="1" applyBorder="1" applyAlignment="1"/>
    <xf numFmtId="0" fontId="4" fillId="3" borderId="55" xfId="0" applyFont="1" applyFill="1" applyBorder="1" applyAlignment="1"/>
    <xf numFmtId="0" fontId="4" fillId="3" borderId="48" xfId="0" applyFont="1" applyFill="1" applyBorder="1" applyAlignment="1"/>
    <xf numFmtId="0" fontId="0" fillId="0" borderId="44" xfId="0" applyFill="1" applyBorder="1" applyAlignment="1">
      <alignment horizontal="center"/>
    </xf>
    <xf numFmtId="164" fontId="0" fillId="0" borderId="56" xfId="0" applyNumberFormat="1" applyBorder="1"/>
    <xf numFmtId="164" fontId="0" fillId="0" borderId="44" xfId="0" applyNumberFormat="1" applyBorder="1"/>
    <xf numFmtId="18" fontId="4" fillId="0" borderId="54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15" borderId="21" xfId="0" applyFont="1" applyFill="1" applyBorder="1" applyAlignment="1">
      <alignment horizontal="center" vertical="top" wrapText="1"/>
    </xf>
    <xf numFmtId="0" fontId="4" fillId="3" borderId="4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00"/>
      <color rgb="FF66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3"/>
  <sheetViews>
    <sheetView tabSelected="1" topLeftCell="B1" workbookViewId="0">
      <selection activeCell="B1" sqref="B1"/>
    </sheetView>
  </sheetViews>
  <sheetFormatPr defaultRowHeight="12.75" x14ac:dyDescent="0.2"/>
  <cols>
    <col min="2" max="2" width="23.42578125" style="31" customWidth="1"/>
    <col min="3" max="3" width="15.42578125" style="1" customWidth="1"/>
    <col min="4" max="4" width="9.28515625" style="3" customWidth="1"/>
    <col min="5" max="5" width="8.7109375" style="3" customWidth="1"/>
    <col min="6" max="6" width="106.140625" style="24" bestFit="1" customWidth="1"/>
    <col min="8" max="36" width="8.85546875" style="28"/>
  </cols>
  <sheetData>
    <row r="1" spans="1:36" s="12" customFormat="1" ht="27.75" x14ac:dyDescent="0.4">
      <c r="B1" s="36" t="s">
        <v>236</v>
      </c>
      <c r="C1" s="33"/>
      <c r="D1" s="34"/>
      <c r="E1" s="34"/>
      <c r="F1" s="35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s="39" customFormat="1" ht="15" customHeight="1" x14ac:dyDescent="0.35">
      <c r="B2" s="41" t="s">
        <v>47</v>
      </c>
      <c r="C2" s="37"/>
      <c r="D2" s="38"/>
      <c r="E2" s="38"/>
      <c r="F2" s="40" t="s">
        <v>32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s="12" customFormat="1" ht="20.25" x14ac:dyDescent="0.3">
      <c r="B3" s="29" t="s">
        <v>23</v>
      </c>
      <c r="C3" s="13"/>
      <c r="D3" s="14"/>
      <c r="E3" s="14"/>
      <c r="F3" s="18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s="4" customFormat="1" ht="18.75" x14ac:dyDescent="0.3">
      <c r="B4" s="29"/>
      <c r="C4" s="17"/>
      <c r="D4" s="5"/>
      <c r="E4" s="5"/>
      <c r="F4" s="19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1:36" s="45" customFormat="1" ht="15.75" x14ac:dyDescent="0.25">
      <c r="A5" s="70"/>
      <c r="B5" s="118" t="s">
        <v>13</v>
      </c>
      <c r="C5" s="119"/>
      <c r="D5" s="120"/>
      <c r="E5" s="120"/>
      <c r="F5" s="121"/>
      <c r="G5" s="12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4" customFormat="1" x14ac:dyDescent="0.2">
      <c r="B6" s="30"/>
      <c r="C6" s="8"/>
      <c r="D6" s="5"/>
      <c r="E6" s="5"/>
      <c r="F6" s="20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6" customFormat="1" x14ac:dyDescent="0.2">
      <c r="B7" s="31" t="s">
        <v>4</v>
      </c>
      <c r="C7" s="75"/>
      <c r="D7" s="75"/>
      <c r="E7" s="15">
        <f>G216</f>
        <v>0</v>
      </c>
      <c r="F7" s="21" t="s">
        <v>31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s="6" customFormat="1" x14ac:dyDescent="0.2">
      <c r="B8" s="31" t="s">
        <v>5</v>
      </c>
      <c r="C8" s="75"/>
      <c r="D8" s="75"/>
      <c r="E8" s="15">
        <f>G217</f>
        <v>0</v>
      </c>
      <c r="F8" s="21" t="s">
        <v>18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s="6" customFormat="1" x14ac:dyDescent="0.2">
      <c r="B9" s="31" t="s">
        <v>3</v>
      </c>
      <c r="C9" s="75"/>
      <c r="D9" s="75"/>
      <c r="E9" s="7"/>
      <c r="F9" s="22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s="6" customFormat="1" x14ac:dyDescent="0.2">
      <c r="B10" s="31" t="s">
        <v>6</v>
      </c>
      <c r="C10" s="75"/>
      <c r="D10" s="75"/>
      <c r="E10" s="7"/>
      <c r="F10" s="22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s="6" customFormat="1" x14ac:dyDescent="0.2">
      <c r="B11" s="31" t="s">
        <v>7</v>
      </c>
      <c r="C11" s="75"/>
      <c r="D11" s="75"/>
      <c r="E11" s="7"/>
      <c r="F11" s="22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s="6" customFormat="1" x14ac:dyDescent="0.2">
      <c r="B12" s="31" t="s">
        <v>8</v>
      </c>
      <c r="C12" s="75"/>
      <c r="D12" s="75"/>
      <c r="E12" s="7"/>
      <c r="F12" s="22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6" customFormat="1" x14ac:dyDescent="0.2">
      <c r="B13" s="31" t="s">
        <v>9</v>
      </c>
      <c r="C13" s="75"/>
      <c r="D13" s="75"/>
      <c r="E13" s="7"/>
      <c r="F13" s="22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s="6" customFormat="1" x14ac:dyDescent="0.2">
      <c r="B14" s="31" t="s">
        <v>25</v>
      </c>
      <c r="C14" s="75"/>
      <c r="D14" s="75"/>
      <c r="E14" s="7" t="s">
        <v>147</v>
      </c>
      <c r="F14" s="22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s="6" customFormat="1" x14ac:dyDescent="0.2">
      <c r="B15" s="31" t="s">
        <v>12</v>
      </c>
      <c r="C15" s="75"/>
      <c r="D15" s="75"/>
      <c r="E15" s="7"/>
      <c r="F15" s="22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s="6" customFormat="1" x14ac:dyDescent="0.2">
      <c r="B16" s="31" t="s">
        <v>10</v>
      </c>
      <c r="C16" s="75"/>
      <c r="D16" s="75"/>
      <c r="E16" s="7"/>
      <c r="F16" s="22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s="6" customFormat="1" x14ac:dyDescent="0.2">
      <c r="B17" s="31" t="s">
        <v>11</v>
      </c>
      <c r="C17" s="75"/>
      <c r="D17" s="75"/>
      <c r="E17" s="7"/>
      <c r="F17" s="22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20" spans="1:36" s="44" customFormat="1" ht="15.75" x14ac:dyDescent="0.25">
      <c r="A20" s="70"/>
      <c r="B20" s="118" t="s">
        <v>15</v>
      </c>
      <c r="C20" s="119"/>
      <c r="D20" s="120"/>
      <c r="E20" s="120"/>
      <c r="F20" s="121"/>
      <c r="G20" s="122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s="44" customFormat="1" ht="15.75" x14ac:dyDescent="0.25">
      <c r="A21" s="70"/>
      <c r="B21" s="118" t="s">
        <v>46</v>
      </c>
      <c r="C21" s="119"/>
      <c r="D21" s="120"/>
      <c r="E21" s="120"/>
      <c r="F21" s="121"/>
      <c r="G21" s="12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s="44" customFormat="1" ht="15.75" x14ac:dyDescent="0.25">
      <c r="A22" s="70"/>
      <c r="B22" s="123" t="s">
        <v>19</v>
      </c>
      <c r="C22" s="119"/>
      <c r="D22" s="120"/>
      <c r="E22" s="120"/>
      <c r="F22" s="124"/>
      <c r="G22" s="12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s="9" customFormat="1" x14ac:dyDescent="0.2">
      <c r="B23" s="32"/>
      <c r="C23" s="10"/>
      <c r="D23" s="11"/>
      <c r="E23" s="11"/>
      <c r="F23" s="23"/>
      <c r="G23" s="160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s="44" customFormat="1" ht="15.75" x14ac:dyDescent="0.25">
      <c r="A24" s="70"/>
      <c r="B24" s="118" t="s">
        <v>17</v>
      </c>
      <c r="C24" s="119"/>
      <c r="D24" s="120"/>
      <c r="E24" s="120"/>
      <c r="F24" s="121"/>
      <c r="G24" s="122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s="9" customFormat="1" x14ac:dyDescent="0.2">
      <c r="B25" s="32"/>
      <c r="C25" s="10"/>
      <c r="D25" s="11"/>
      <c r="E25" s="11"/>
      <c r="F25" s="23"/>
      <c r="G25" s="16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</row>
    <row r="26" spans="1:36" s="48" customFormat="1" x14ac:dyDescent="0.2">
      <c r="A26" s="71"/>
      <c r="B26" s="69"/>
      <c r="C26" s="68"/>
      <c r="D26" s="131"/>
      <c r="E26" s="131"/>
      <c r="F26" s="132"/>
      <c r="G26" s="15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s="47" customFormat="1" x14ac:dyDescent="0.2">
      <c r="A27" s="68"/>
      <c r="B27" s="125" t="s">
        <v>0</v>
      </c>
      <c r="C27" s="126" t="s">
        <v>14</v>
      </c>
      <c r="D27" s="127" t="s">
        <v>1</v>
      </c>
      <c r="E27" s="128" t="s">
        <v>2</v>
      </c>
      <c r="F27" s="129" t="s">
        <v>3</v>
      </c>
      <c r="G27" s="130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</row>
    <row r="28" spans="1:36" s="1" customFormat="1" x14ac:dyDescent="0.2">
      <c r="B28" s="31"/>
      <c r="C28" s="16" t="s">
        <v>16</v>
      </c>
      <c r="D28" s="2"/>
      <c r="E28" s="26"/>
      <c r="F28" s="25"/>
      <c r="G28" s="158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</row>
    <row r="29" spans="1:36" s="1" customFormat="1" ht="13.5" thickBot="1" x14ac:dyDescent="0.25">
      <c r="B29" s="59" t="s">
        <v>48</v>
      </c>
      <c r="C29" s="60"/>
      <c r="D29" s="61" t="s">
        <v>1</v>
      </c>
      <c r="E29" s="62" t="s">
        <v>2</v>
      </c>
      <c r="F29" s="63"/>
      <c r="G29" s="64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  <row r="30" spans="1:36" s="1" customFormat="1" ht="13.5" thickBot="1" x14ac:dyDescent="0.25">
      <c r="B30" s="77" t="s">
        <v>50</v>
      </c>
      <c r="C30" s="97"/>
      <c r="D30" s="93">
        <v>0.54166666666666663</v>
      </c>
      <c r="E30" s="93">
        <v>0.59375</v>
      </c>
      <c r="F30" s="79" t="s">
        <v>51</v>
      </c>
      <c r="G30" s="110">
        <f>(E30-D30)*C30*24</f>
        <v>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</row>
    <row r="31" spans="1:36" s="1" customFormat="1" ht="13.5" thickBot="1" x14ac:dyDescent="0.25">
      <c r="B31" s="78" t="s">
        <v>52</v>
      </c>
      <c r="C31" s="99"/>
      <c r="D31" s="92">
        <v>0.70833333333333337</v>
      </c>
      <c r="E31" s="94">
        <v>0.77083333333333337</v>
      </c>
      <c r="F31" s="80" t="s">
        <v>53</v>
      </c>
      <c r="G31" s="110">
        <f>(E31-D31)*C31*24</f>
        <v>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</row>
    <row r="32" spans="1:36" s="1" customFormat="1" ht="13.5" thickBot="1" x14ac:dyDescent="0.25">
      <c r="B32" s="69"/>
      <c r="C32" s="105"/>
      <c r="D32" s="92"/>
      <c r="E32" s="94"/>
      <c r="F32" s="65"/>
      <c r="G32" s="11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</row>
    <row r="33" spans="2:36" s="1" customFormat="1" ht="16.5" thickBot="1" x14ac:dyDescent="0.3">
      <c r="B33" s="69"/>
      <c r="C33" s="105"/>
      <c r="D33" s="90"/>
      <c r="E33" s="94"/>
      <c r="F33" s="135" t="s">
        <v>28</v>
      </c>
      <c r="G33" s="207">
        <f>SUM(G30:G31)</f>
        <v>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</row>
    <row r="34" spans="2:36" s="1" customFormat="1" x14ac:dyDescent="0.2">
      <c r="B34" s="59" t="s">
        <v>49</v>
      </c>
      <c r="C34" s="81"/>
      <c r="D34" s="95" t="s">
        <v>1</v>
      </c>
      <c r="E34" s="82" t="s">
        <v>2</v>
      </c>
      <c r="F34" s="81"/>
      <c r="G34" s="8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2:36" s="1" customFormat="1" ht="13.5" thickBot="1" x14ac:dyDescent="0.25">
      <c r="B35" s="83" t="s">
        <v>142</v>
      </c>
      <c r="C35" s="97"/>
      <c r="D35" s="90">
        <v>0.33333333333333331</v>
      </c>
      <c r="E35" s="89">
        <v>0.375</v>
      </c>
      <c r="F35" s="148" t="s">
        <v>54</v>
      </c>
      <c r="G35" s="111">
        <f t="shared" ref="G35:G98" si="0">(E35-D35)*C35*24</f>
        <v>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</row>
    <row r="36" spans="2:36" s="1" customFormat="1" ht="13.5" thickBot="1" x14ac:dyDescent="0.25">
      <c r="B36" s="77" t="s">
        <v>143</v>
      </c>
      <c r="C36" s="99"/>
      <c r="D36" s="90">
        <v>0.33333333333333331</v>
      </c>
      <c r="E36" s="91">
        <v>0.375</v>
      </c>
      <c r="F36" s="148" t="s">
        <v>55</v>
      </c>
      <c r="G36" s="111">
        <f t="shared" si="0"/>
        <v>0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2:36" s="1" customFormat="1" ht="13.5" thickBot="1" x14ac:dyDescent="0.25">
      <c r="B37" s="78" t="s">
        <v>33</v>
      </c>
      <c r="C37" s="99"/>
      <c r="D37" s="90">
        <v>0.33333333333333331</v>
      </c>
      <c r="E37" s="91">
        <v>0.375</v>
      </c>
      <c r="F37" s="148" t="s">
        <v>56</v>
      </c>
      <c r="G37" s="111">
        <f t="shared" si="0"/>
        <v>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  <row r="38" spans="2:36" s="1" customFormat="1" ht="13.5" thickBot="1" x14ac:dyDescent="0.25">
      <c r="B38" s="84" t="s">
        <v>35</v>
      </c>
      <c r="C38" s="99"/>
      <c r="D38" s="90">
        <v>0.33333333333333331</v>
      </c>
      <c r="E38" s="92">
        <v>0.375</v>
      </c>
      <c r="F38" s="148" t="s">
        <v>57</v>
      </c>
      <c r="G38" s="111">
        <f t="shared" si="0"/>
        <v>0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  <row r="39" spans="2:36" s="1" customFormat="1" ht="13.5" thickBot="1" x14ac:dyDescent="0.25">
      <c r="B39" s="77" t="s">
        <v>20</v>
      </c>
      <c r="C39" s="99"/>
      <c r="D39" s="90">
        <v>0.33333333333333331</v>
      </c>
      <c r="E39" s="87">
        <v>0.375</v>
      </c>
      <c r="F39" s="148" t="s">
        <v>58</v>
      </c>
      <c r="G39" s="111">
        <f t="shared" si="0"/>
        <v>0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</row>
    <row r="40" spans="2:36" s="1" customFormat="1" ht="13.5" thickBot="1" x14ac:dyDescent="0.25">
      <c r="B40" s="78" t="s">
        <v>21</v>
      </c>
      <c r="C40" s="99"/>
      <c r="D40" s="90">
        <v>0.33333333333333331</v>
      </c>
      <c r="E40" s="87">
        <v>0.375</v>
      </c>
      <c r="F40" s="148" t="s">
        <v>59</v>
      </c>
      <c r="G40" s="111">
        <f t="shared" si="0"/>
        <v>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</row>
    <row r="41" spans="2:36" s="1" customFormat="1" ht="13.5" thickBot="1" x14ac:dyDescent="0.25">
      <c r="B41" s="78" t="s">
        <v>39</v>
      </c>
      <c r="C41" s="99"/>
      <c r="D41" s="90">
        <v>0.33333333333333331</v>
      </c>
      <c r="E41" s="87">
        <v>0.375</v>
      </c>
      <c r="F41" s="148" t="s">
        <v>60</v>
      </c>
      <c r="G41" s="111">
        <f t="shared" si="0"/>
        <v>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</row>
    <row r="42" spans="2:36" s="1" customFormat="1" ht="13.5" thickBot="1" x14ac:dyDescent="0.25">
      <c r="B42" s="78" t="s">
        <v>37</v>
      </c>
      <c r="C42" s="99"/>
      <c r="D42" s="90">
        <v>0.33333333333333331</v>
      </c>
      <c r="E42" s="87">
        <v>0.375</v>
      </c>
      <c r="F42" s="148" t="s">
        <v>61</v>
      </c>
      <c r="G42" s="111">
        <f t="shared" si="0"/>
        <v>0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</row>
    <row r="43" spans="2:36" s="1" customFormat="1" ht="13.5" thickBot="1" x14ac:dyDescent="0.25">
      <c r="B43" s="78" t="s">
        <v>29</v>
      </c>
      <c r="C43" s="99"/>
      <c r="D43" s="90">
        <v>0.33333333333333331</v>
      </c>
      <c r="E43" s="87">
        <v>0.375</v>
      </c>
      <c r="F43" s="148" t="s">
        <v>62</v>
      </c>
      <c r="G43" s="111">
        <f t="shared" si="0"/>
        <v>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</row>
    <row r="44" spans="2:36" s="1" customFormat="1" ht="13.5" thickBot="1" x14ac:dyDescent="0.25">
      <c r="B44" s="78" t="s">
        <v>144</v>
      </c>
      <c r="C44" s="99"/>
      <c r="D44" s="90">
        <v>0.33333333333333331</v>
      </c>
      <c r="E44" s="87">
        <v>0.375</v>
      </c>
      <c r="F44" s="148" t="s">
        <v>63</v>
      </c>
      <c r="G44" s="111">
        <f t="shared" si="0"/>
        <v>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2:36" s="1" customFormat="1" ht="13.5" thickBot="1" x14ac:dyDescent="0.25">
      <c r="B45" s="78" t="s">
        <v>34</v>
      </c>
      <c r="C45" s="99"/>
      <c r="D45" s="90">
        <v>0.33333333333333331</v>
      </c>
      <c r="E45" s="87">
        <v>0.375</v>
      </c>
      <c r="F45" s="148" t="s">
        <v>64</v>
      </c>
      <c r="G45" s="111">
        <f t="shared" si="0"/>
        <v>0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</row>
    <row r="46" spans="2:36" s="1" customFormat="1" ht="13.5" thickBot="1" x14ac:dyDescent="0.25">
      <c r="B46" s="78" t="s">
        <v>26</v>
      </c>
      <c r="C46" s="99"/>
      <c r="D46" s="90">
        <v>0.33333333333333331</v>
      </c>
      <c r="E46" s="87">
        <v>0.375</v>
      </c>
      <c r="F46" s="148" t="s">
        <v>65</v>
      </c>
      <c r="G46" s="111">
        <f t="shared" si="0"/>
        <v>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2:36" s="1" customFormat="1" ht="13.5" thickBot="1" x14ac:dyDescent="0.25">
      <c r="B47" s="78" t="s">
        <v>27</v>
      </c>
      <c r="C47" s="99"/>
      <c r="D47" s="90">
        <v>0.33333333333333331</v>
      </c>
      <c r="E47" s="87">
        <v>0.375</v>
      </c>
      <c r="F47" s="148" t="s">
        <v>66</v>
      </c>
      <c r="G47" s="111">
        <f t="shared" si="0"/>
        <v>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  <row r="48" spans="2:36" s="1" customFormat="1" ht="13.5" thickBot="1" x14ac:dyDescent="0.25">
      <c r="B48" s="78" t="s">
        <v>45</v>
      </c>
      <c r="C48" s="99"/>
      <c r="D48" s="90">
        <v>0.33333333333333331</v>
      </c>
      <c r="E48" s="87">
        <v>0.375</v>
      </c>
      <c r="F48" s="148" t="s">
        <v>67</v>
      </c>
      <c r="G48" s="111">
        <f t="shared" si="0"/>
        <v>0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</row>
    <row r="49" spans="2:36" s="1" customFormat="1" ht="13.5" thickBot="1" x14ac:dyDescent="0.25">
      <c r="B49" s="78" t="s">
        <v>24</v>
      </c>
      <c r="C49" s="99"/>
      <c r="D49" s="90">
        <v>0.33333333333333331</v>
      </c>
      <c r="E49" s="87">
        <v>0.375</v>
      </c>
      <c r="F49" s="148" t="s">
        <v>68</v>
      </c>
      <c r="G49" s="111">
        <f t="shared" si="0"/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</row>
    <row r="50" spans="2:36" s="1" customFormat="1" ht="13.5" thickBot="1" x14ac:dyDescent="0.25">
      <c r="B50" s="78" t="s">
        <v>36</v>
      </c>
      <c r="C50" s="99"/>
      <c r="D50" s="90">
        <v>0.33333333333333331</v>
      </c>
      <c r="E50" s="87">
        <v>0.375</v>
      </c>
      <c r="F50" s="148" t="s">
        <v>69</v>
      </c>
      <c r="G50" s="111">
        <f t="shared" si="0"/>
        <v>0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</row>
    <row r="51" spans="2:36" s="1" customFormat="1" ht="13.5" thickBot="1" x14ac:dyDescent="0.25">
      <c r="B51" s="78" t="s">
        <v>22</v>
      </c>
      <c r="C51" s="99"/>
      <c r="D51" s="90">
        <v>0.33333333333333331</v>
      </c>
      <c r="E51" s="87">
        <v>0.47916666666666669</v>
      </c>
      <c r="F51" s="148" t="s">
        <v>70</v>
      </c>
      <c r="G51" s="111">
        <f t="shared" si="0"/>
        <v>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</row>
    <row r="52" spans="2:36" s="1" customFormat="1" ht="13.5" thickBot="1" x14ac:dyDescent="0.25">
      <c r="B52" s="136" t="s">
        <v>142</v>
      </c>
      <c r="C52" s="99"/>
      <c r="D52" s="137">
        <v>0.38541666666666669</v>
      </c>
      <c r="E52" s="138">
        <v>0.42708333333333331</v>
      </c>
      <c r="F52" s="149" t="s">
        <v>71</v>
      </c>
      <c r="G52" s="111">
        <f t="shared" si="0"/>
        <v>0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</row>
    <row r="53" spans="2:36" s="1" customFormat="1" ht="13.5" thickBot="1" x14ac:dyDescent="0.25">
      <c r="B53" s="78" t="s">
        <v>143</v>
      </c>
      <c r="C53" s="99"/>
      <c r="D53" s="90">
        <v>0.38541666666666669</v>
      </c>
      <c r="E53" s="87">
        <v>0.42708333333333331</v>
      </c>
      <c r="F53" s="148" t="s">
        <v>72</v>
      </c>
      <c r="G53" s="111">
        <f t="shared" si="0"/>
        <v>0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</row>
    <row r="54" spans="2:36" s="1" customFormat="1" ht="13.5" thickBot="1" x14ac:dyDescent="0.25">
      <c r="B54" s="78" t="s">
        <v>33</v>
      </c>
      <c r="C54" s="99"/>
      <c r="D54" s="90">
        <v>0.38541666666666669</v>
      </c>
      <c r="E54" s="87">
        <v>0.42708333333333331</v>
      </c>
      <c r="F54" s="148" t="s">
        <v>73</v>
      </c>
      <c r="G54" s="111">
        <f t="shared" si="0"/>
        <v>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</row>
    <row r="55" spans="2:36" s="1" customFormat="1" ht="13.5" thickBot="1" x14ac:dyDescent="0.25">
      <c r="B55" s="78" t="s">
        <v>35</v>
      </c>
      <c r="C55" s="99"/>
      <c r="D55" s="90">
        <v>0.38541666666666669</v>
      </c>
      <c r="E55" s="87">
        <v>0.42708333333333331</v>
      </c>
      <c r="F55" s="148" t="s">
        <v>74</v>
      </c>
      <c r="G55" s="111">
        <f t="shared" si="0"/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</row>
    <row r="56" spans="2:36" s="1" customFormat="1" ht="13.5" thickBot="1" x14ac:dyDescent="0.25">
      <c r="B56" s="78" t="s">
        <v>20</v>
      </c>
      <c r="C56" s="99"/>
      <c r="D56" s="90">
        <v>0.38541666666666669</v>
      </c>
      <c r="E56" s="87">
        <v>0.42708333333333331</v>
      </c>
      <c r="F56" s="148" t="s">
        <v>75</v>
      </c>
      <c r="G56" s="111">
        <f t="shared" si="0"/>
        <v>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</row>
    <row r="57" spans="2:36" s="1" customFormat="1" ht="13.5" thickBot="1" x14ac:dyDescent="0.25">
      <c r="B57" s="78" t="s">
        <v>21</v>
      </c>
      <c r="C57" s="99"/>
      <c r="D57" s="90">
        <v>0.38541666666666669</v>
      </c>
      <c r="E57" s="87">
        <v>0.42708333333333331</v>
      </c>
      <c r="F57" s="148" t="s">
        <v>76</v>
      </c>
      <c r="G57" s="111">
        <f t="shared" si="0"/>
        <v>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</row>
    <row r="58" spans="2:36" s="1" customFormat="1" ht="13.5" thickBot="1" x14ac:dyDescent="0.25">
      <c r="B58" s="78" t="s">
        <v>39</v>
      </c>
      <c r="C58" s="99"/>
      <c r="D58" s="90">
        <v>0.38541666666666669</v>
      </c>
      <c r="E58" s="87">
        <v>0.42708333333333331</v>
      </c>
      <c r="F58" s="148" t="s">
        <v>77</v>
      </c>
      <c r="G58" s="111">
        <f t="shared" si="0"/>
        <v>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</row>
    <row r="59" spans="2:36" s="1" customFormat="1" ht="13.5" thickBot="1" x14ac:dyDescent="0.25">
      <c r="B59" s="78" t="s">
        <v>37</v>
      </c>
      <c r="C59" s="99"/>
      <c r="D59" s="90">
        <v>0.38541666666666669</v>
      </c>
      <c r="E59" s="87">
        <v>0.42708333333333331</v>
      </c>
      <c r="F59" s="148" t="s">
        <v>78</v>
      </c>
      <c r="G59" s="111">
        <f t="shared" si="0"/>
        <v>0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</row>
    <row r="60" spans="2:36" s="1" customFormat="1" ht="13.5" thickBot="1" x14ac:dyDescent="0.25">
      <c r="B60" s="78" t="s">
        <v>145</v>
      </c>
      <c r="C60" s="99"/>
      <c r="D60" s="90">
        <v>0.38541666666666669</v>
      </c>
      <c r="E60" s="87">
        <v>0.42708333333333331</v>
      </c>
      <c r="F60" s="148" t="s">
        <v>79</v>
      </c>
      <c r="G60" s="111">
        <f t="shared" si="0"/>
        <v>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</row>
    <row r="61" spans="2:36" s="1" customFormat="1" ht="13.5" thickBot="1" x14ac:dyDescent="0.25">
      <c r="B61" s="78" t="s">
        <v>29</v>
      </c>
      <c r="C61" s="99"/>
      <c r="D61" s="90">
        <v>0.38541666666666669</v>
      </c>
      <c r="E61" s="87">
        <v>0.42708333333333331</v>
      </c>
      <c r="F61" s="148" t="s">
        <v>80</v>
      </c>
      <c r="G61" s="111">
        <f t="shared" si="0"/>
        <v>0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</row>
    <row r="62" spans="2:36" s="1" customFormat="1" ht="13.5" thickBot="1" x14ac:dyDescent="0.25">
      <c r="B62" s="78" t="s">
        <v>144</v>
      </c>
      <c r="C62" s="99"/>
      <c r="D62" s="90">
        <v>0.38541666666666669</v>
      </c>
      <c r="E62" s="87">
        <v>0.42708333333333331</v>
      </c>
      <c r="F62" s="148" t="s">
        <v>81</v>
      </c>
      <c r="G62" s="111">
        <f t="shared" si="0"/>
        <v>0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</row>
    <row r="63" spans="2:36" s="1" customFormat="1" ht="13.5" thickBot="1" x14ac:dyDescent="0.25">
      <c r="B63" s="78" t="s">
        <v>34</v>
      </c>
      <c r="C63" s="99"/>
      <c r="D63" s="90">
        <v>0.38541666666666669</v>
      </c>
      <c r="E63" s="87">
        <v>0.42708333333333331</v>
      </c>
      <c r="F63" s="148" t="s">
        <v>82</v>
      </c>
      <c r="G63" s="111">
        <f t="shared" si="0"/>
        <v>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</row>
    <row r="64" spans="2:36" s="1" customFormat="1" ht="13.5" thickBot="1" x14ac:dyDescent="0.25">
      <c r="B64" s="78" t="s">
        <v>26</v>
      </c>
      <c r="C64" s="99"/>
      <c r="D64" s="90">
        <v>0.38541666666666669</v>
      </c>
      <c r="E64" s="87">
        <v>0.42708333333333331</v>
      </c>
      <c r="F64" s="148" t="s">
        <v>83</v>
      </c>
      <c r="G64" s="111">
        <f t="shared" si="0"/>
        <v>0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</row>
    <row r="65" spans="1:36" s="1" customFormat="1" ht="13.5" thickBot="1" x14ac:dyDescent="0.25">
      <c r="B65" s="78" t="s">
        <v>27</v>
      </c>
      <c r="C65" s="99"/>
      <c r="D65" s="90">
        <v>0.38541666666666669</v>
      </c>
      <c r="E65" s="87">
        <v>0.42708333333333331</v>
      </c>
      <c r="F65" s="148" t="s">
        <v>84</v>
      </c>
      <c r="G65" s="111">
        <f t="shared" si="0"/>
        <v>0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</row>
    <row r="66" spans="1:36" s="1" customFormat="1" ht="13.5" thickBot="1" x14ac:dyDescent="0.25">
      <c r="B66" s="78" t="s">
        <v>45</v>
      </c>
      <c r="C66" s="99"/>
      <c r="D66" s="90">
        <v>0.38541666666666669</v>
      </c>
      <c r="E66" s="87">
        <v>0.42708333333333331</v>
      </c>
      <c r="F66" s="148" t="s">
        <v>85</v>
      </c>
      <c r="G66" s="111">
        <f t="shared" si="0"/>
        <v>0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</row>
    <row r="67" spans="1:36" s="1" customFormat="1" ht="13.5" thickBot="1" x14ac:dyDescent="0.25">
      <c r="B67" s="78" t="s">
        <v>24</v>
      </c>
      <c r="C67" s="99"/>
      <c r="D67" s="90">
        <v>0.38541666666666669</v>
      </c>
      <c r="E67" s="87">
        <v>0.42708333333333331</v>
      </c>
      <c r="F67" s="148" t="s">
        <v>86</v>
      </c>
      <c r="G67" s="111">
        <f t="shared" si="0"/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</row>
    <row r="68" spans="1:36" s="1" customFormat="1" ht="13.5" thickBot="1" x14ac:dyDescent="0.25">
      <c r="B68" s="78" t="s">
        <v>38</v>
      </c>
      <c r="C68" s="99"/>
      <c r="D68" s="90">
        <v>0.38541666666666669</v>
      </c>
      <c r="E68" s="87">
        <v>0.42708333333333331</v>
      </c>
      <c r="F68" s="148" t="s">
        <v>87</v>
      </c>
      <c r="G68" s="111">
        <f t="shared" si="0"/>
        <v>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</row>
    <row r="69" spans="1:36" s="1" customFormat="1" ht="13.5" thickBot="1" x14ac:dyDescent="0.25">
      <c r="B69" s="86" t="s">
        <v>146</v>
      </c>
      <c r="C69" s="99"/>
      <c r="D69" s="90">
        <v>0.38541666666666669</v>
      </c>
      <c r="E69" s="87">
        <v>0.42708333333333331</v>
      </c>
      <c r="F69" s="148" t="s">
        <v>88</v>
      </c>
      <c r="G69" s="111">
        <f t="shared" si="0"/>
        <v>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</row>
    <row r="70" spans="1:36" s="1" customFormat="1" ht="13.5" thickTop="1" x14ac:dyDescent="0.2">
      <c r="B70" s="139" t="s">
        <v>36</v>
      </c>
      <c r="C70" s="99"/>
      <c r="D70" s="90">
        <v>0.38541666666666669</v>
      </c>
      <c r="E70" s="87">
        <v>0.42708333333333331</v>
      </c>
      <c r="F70" s="148" t="s">
        <v>89</v>
      </c>
      <c r="G70" s="111">
        <f t="shared" si="0"/>
        <v>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</row>
    <row r="71" spans="1:36" s="1" customFormat="1" x14ac:dyDescent="0.2">
      <c r="B71" s="140" t="s">
        <v>143</v>
      </c>
      <c r="C71" s="99"/>
      <c r="D71" s="137">
        <v>0.4375</v>
      </c>
      <c r="E71" s="141">
        <v>0.47916666666666669</v>
      </c>
      <c r="F71" s="149" t="s">
        <v>90</v>
      </c>
      <c r="G71" s="111">
        <f t="shared" si="0"/>
        <v>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</row>
    <row r="72" spans="1:36" s="1" customFormat="1" ht="13.5" thickBot="1" x14ac:dyDescent="0.25">
      <c r="A72" s="66"/>
      <c r="B72" s="142" t="s">
        <v>33</v>
      </c>
      <c r="C72" s="99"/>
      <c r="D72" s="90">
        <v>0.4375</v>
      </c>
      <c r="E72" s="133">
        <v>0.47916666666666669</v>
      </c>
      <c r="F72" s="148" t="s">
        <v>91</v>
      </c>
      <c r="G72" s="111">
        <f t="shared" si="0"/>
        <v>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</row>
    <row r="73" spans="1:36" s="56" customFormat="1" ht="13.5" thickBot="1" x14ac:dyDescent="0.25">
      <c r="A73" s="67"/>
      <c r="B73" s="77" t="s">
        <v>20</v>
      </c>
      <c r="C73" s="100"/>
      <c r="D73" s="90">
        <v>0.4375</v>
      </c>
      <c r="E73" s="133">
        <v>0.47916666666666669</v>
      </c>
      <c r="F73" s="148" t="s">
        <v>92</v>
      </c>
      <c r="G73" s="111">
        <f t="shared" si="0"/>
        <v>0</v>
      </c>
    </row>
    <row r="74" spans="1:36" s="1" customFormat="1" ht="13.5" thickBot="1" x14ac:dyDescent="0.25">
      <c r="B74" s="78" t="s">
        <v>21</v>
      </c>
      <c r="C74" s="99"/>
      <c r="D74" s="90">
        <v>0.4375</v>
      </c>
      <c r="E74" s="133">
        <v>0.47916666666666669</v>
      </c>
      <c r="F74" s="148" t="s">
        <v>93</v>
      </c>
      <c r="G74" s="111">
        <f t="shared" si="0"/>
        <v>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</row>
    <row r="75" spans="1:36" s="1" customFormat="1" ht="13.5" thickBot="1" x14ac:dyDescent="0.25">
      <c r="B75" s="78" t="s">
        <v>39</v>
      </c>
      <c r="C75" s="99"/>
      <c r="D75" s="90">
        <v>0.4375</v>
      </c>
      <c r="E75" s="133">
        <v>0.47916666666666669</v>
      </c>
      <c r="F75" s="148" t="s">
        <v>94</v>
      </c>
      <c r="G75" s="111">
        <f t="shared" si="0"/>
        <v>0</v>
      </c>
      <c r="H75" s="72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</row>
    <row r="76" spans="1:36" s="1" customFormat="1" ht="13.5" thickBot="1" x14ac:dyDescent="0.25">
      <c r="B76" s="78" t="s">
        <v>37</v>
      </c>
      <c r="C76" s="99"/>
      <c r="D76" s="90">
        <v>0.4375</v>
      </c>
      <c r="E76" s="133">
        <v>0.47916666666666669</v>
      </c>
      <c r="F76" s="148" t="s">
        <v>95</v>
      </c>
      <c r="G76" s="111">
        <f t="shared" si="0"/>
        <v>0</v>
      </c>
      <c r="H76" s="72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</row>
    <row r="77" spans="1:36" s="1" customFormat="1" ht="13.5" thickBot="1" x14ac:dyDescent="0.25">
      <c r="B77" s="78" t="s">
        <v>145</v>
      </c>
      <c r="C77" s="99"/>
      <c r="D77" s="90">
        <v>0.4375</v>
      </c>
      <c r="E77" s="133">
        <v>0.47916666666666669</v>
      </c>
      <c r="F77" s="148" t="s">
        <v>96</v>
      </c>
      <c r="G77" s="111">
        <f t="shared" si="0"/>
        <v>0</v>
      </c>
      <c r="H77" s="56"/>
      <c r="I77" s="74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</row>
    <row r="78" spans="1:36" s="1" customFormat="1" ht="13.5" thickBot="1" x14ac:dyDescent="0.25">
      <c r="B78" s="78" t="s">
        <v>29</v>
      </c>
      <c r="C78" s="99"/>
      <c r="D78" s="90">
        <v>0.4375</v>
      </c>
      <c r="E78" s="133">
        <v>0.47916666666666669</v>
      </c>
      <c r="F78" s="148" t="s">
        <v>97</v>
      </c>
      <c r="G78" s="111">
        <f t="shared" si="0"/>
        <v>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</row>
    <row r="79" spans="1:36" s="1" customFormat="1" ht="13.5" thickBot="1" x14ac:dyDescent="0.25">
      <c r="B79" s="78" t="s">
        <v>144</v>
      </c>
      <c r="C79" s="99"/>
      <c r="D79" s="90">
        <v>0.4375</v>
      </c>
      <c r="E79" s="133">
        <v>0.47916666666666669</v>
      </c>
      <c r="F79" s="148" t="s">
        <v>98</v>
      </c>
      <c r="G79" s="111">
        <f t="shared" si="0"/>
        <v>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</row>
    <row r="80" spans="1:36" s="1" customFormat="1" ht="13.5" thickBot="1" x14ac:dyDescent="0.25">
      <c r="B80" s="78" t="s">
        <v>34</v>
      </c>
      <c r="C80" s="97"/>
      <c r="D80" s="90">
        <v>0.4375</v>
      </c>
      <c r="E80" s="133">
        <v>0.47916666666666669</v>
      </c>
      <c r="F80" s="148" t="s">
        <v>99</v>
      </c>
      <c r="G80" s="111">
        <f t="shared" si="0"/>
        <v>0</v>
      </c>
      <c r="H80" s="72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</row>
    <row r="81" spans="1:36" s="56" customFormat="1" ht="13.5" thickBot="1" x14ac:dyDescent="0.25">
      <c r="A81" s="67"/>
      <c r="B81" s="78" t="s">
        <v>26</v>
      </c>
      <c r="C81" s="98"/>
      <c r="D81" s="90">
        <v>0.4375</v>
      </c>
      <c r="E81" s="133">
        <v>0.47916666666666669</v>
      </c>
      <c r="F81" s="148" t="s">
        <v>100</v>
      </c>
      <c r="G81" s="111">
        <f t="shared" si="0"/>
        <v>0</v>
      </c>
    </row>
    <row r="82" spans="1:36" s="68" customFormat="1" ht="13.5" thickBot="1" x14ac:dyDescent="0.25">
      <c r="B82" s="78" t="s">
        <v>27</v>
      </c>
      <c r="C82" s="99"/>
      <c r="D82" s="90">
        <v>0.4375</v>
      </c>
      <c r="E82" s="133">
        <v>0.47916666666666669</v>
      </c>
      <c r="F82" s="148" t="s">
        <v>101</v>
      </c>
      <c r="G82" s="111">
        <f t="shared" si="0"/>
        <v>0</v>
      </c>
    </row>
    <row r="83" spans="1:36" s="1" customFormat="1" ht="13.5" thickBot="1" x14ac:dyDescent="0.25">
      <c r="B83" s="78" t="s">
        <v>45</v>
      </c>
      <c r="C83" s="99"/>
      <c r="D83" s="90">
        <v>0.4375</v>
      </c>
      <c r="E83" s="133">
        <v>0.47916666666666669</v>
      </c>
      <c r="F83" s="148" t="s">
        <v>102</v>
      </c>
      <c r="G83" s="111">
        <f t="shared" si="0"/>
        <v>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</row>
    <row r="84" spans="1:36" s="1" customFormat="1" ht="13.5" thickBot="1" x14ac:dyDescent="0.25">
      <c r="B84" s="78" t="s">
        <v>24</v>
      </c>
      <c r="C84" s="99"/>
      <c r="D84" s="90">
        <v>0.4375</v>
      </c>
      <c r="E84" s="133">
        <v>0.47916666666666669</v>
      </c>
      <c r="F84" s="148" t="s">
        <v>103</v>
      </c>
      <c r="G84" s="111">
        <f t="shared" si="0"/>
        <v>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</row>
    <row r="85" spans="1:36" s="1" customFormat="1" ht="13.5" thickBot="1" x14ac:dyDescent="0.25">
      <c r="B85" s="78" t="s">
        <v>38</v>
      </c>
      <c r="C85" s="99"/>
      <c r="D85" s="90">
        <v>0.4375</v>
      </c>
      <c r="E85" s="133">
        <v>0.47916666666666669</v>
      </c>
      <c r="F85" s="148" t="s">
        <v>104</v>
      </c>
      <c r="G85" s="111">
        <f t="shared" si="0"/>
        <v>0</v>
      </c>
      <c r="H85" s="72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</row>
    <row r="86" spans="1:36" s="1" customFormat="1" ht="13.5" thickBot="1" x14ac:dyDescent="0.25">
      <c r="B86" s="78" t="s">
        <v>146</v>
      </c>
      <c r="C86" s="99"/>
      <c r="D86" s="90">
        <v>0.4375</v>
      </c>
      <c r="E86" s="133">
        <v>0.47916666666666669</v>
      </c>
      <c r="F86" s="148" t="s">
        <v>105</v>
      </c>
      <c r="G86" s="111">
        <f t="shared" si="0"/>
        <v>0</v>
      </c>
      <c r="H86" s="72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</row>
    <row r="87" spans="1:36" s="1" customFormat="1" ht="13.5" thickBot="1" x14ac:dyDescent="0.25">
      <c r="B87" s="143" t="s">
        <v>36</v>
      </c>
      <c r="C87" s="99"/>
      <c r="D87" s="90">
        <v>0.4375</v>
      </c>
      <c r="E87" s="133">
        <v>0.47916666666666669</v>
      </c>
      <c r="F87" s="148" t="s">
        <v>106</v>
      </c>
      <c r="G87" s="111">
        <f t="shared" si="0"/>
        <v>0</v>
      </c>
      <c r="H87" s="72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</row>
    <row r="88" spans="1:36" s="28" customFormat="1" ht="13.5" thickBot="1" x14ac:dyDescent="0.25">
      <c r="B88" s="143" t="s">
        <v>142</v>
      </c>
      <c r="C88" s="99"/>
      <c r="D88" s="90">
        <v>0.4375</v>
      </c>
      <c r="E88" s="87">
        <v>0.4861111111111111</v>
      </c>
      <c r="F88" s="148" t="s">
        <v>107</v>
      </c>
      <c r="G88" s="111">
        <f t="shared" si="0"/>
        <v>0</v>
      </c>
      <c r="H88" s="73"/>
    </row>
    <row r="89" spans="1:36" ht="13.5" thickBot="1" x14ac:dyDescent="0.25">
      <c r="B89" s="101" t="s">
        <v>142</v>
      </c>
      <c r="C89" s="99"/>
      <c r="D89" s="144">
        <v>0.53125</v>
      </c>
      <c r="E89" s="145">
        <v>0.57291666666666663</v>
      </c>
      <c r="F89" s="150" t="s">
        <v>108</v>
      </c>
      <c r="G89" s="111">
        <f t="shared" si="0"/>
        <v>0</v>
      </c>
    </row>
    <row r="90" spans="1:36" ht="13.5" thickBot="1" x14ac:dyDescent="0.25">
      <c r="B90" s="78" t="s">
        <v>143</v>
      </c>
      <c r="C90" s="99"/>
      <c r="D90" s="90">
        <v>0.53125</v>
      </c>
      <c r="E90" s="87">
        <v>0.57291666666666663</v>
      </c>
      <c r="F90" s="148" t="s">
        <v>109</v>
      </c>
      <c r="G90" s="111">
        <f t="shared" si="0"/>
        <v>0</v>
      </c>
    </row>
    <row r="91" spans="1:36" ht="13.5" thickBot="1" x14ac:dyDescent="0.25">
      <c r="B91" s="78" t="s">
        <v>33</v>
      </c>
      <c r="C91" s="99"/>
      <c r="D91" s="90">
        <v>0.53125</v>
      </c>
      <c r="E91" s="87">
        <v>0.57291666666666663</v>
      </c>
      <c r="F91" s="148" t="s">
        <v>110</v>
      </c>
      <c r="G91" s="111">
        <f t="shared" si="0"/>
        <v>0</v>
      </c>
    </row>
    <row r="92" spans="1:36" ht="13.5" thickBot="1" x14ac:dyDescent="0.25">
      <c r="B92" s="78" t="s">
        <v>35</v>
      </c>
      <c r="C92" s="99"/>
      <c r="D92" s="90">
        <v>0.53125</v>
      </c>
      <c r="E92" s="87">
        <v>0.57291666666666663</v>
      </c>
      <c r="F92" s="148" t="s">
        <v>111</v>
      </c>
      <c r="G92" s="111">
        <f t="shared" si="0"/>
        <v>0</v>
      </c>
    </row>
    <row r="93" spans="1:36" ht="13.5" thickBot="1" x14ac:dyDescent="0.25">
      <c r="B93" s="78" t="s">
        <v>20</v>
      </c>
      <c r="C93" s="99"/>
      <c r="D93" s="90">
        <v>0.53125</v>
      </c>
      <c r="E93" s="87">
        <v>0.57291666666666663</v>
      </c>
      <c r="F93" s="148" t="s">
        <v>112</v>
      </c>
      <c r="G93" s="111">
        <f t="shared" si="0"/>
        <v>0</v>
      </c>
    </row>
    <row r="94" spans="1:36" ht="13.5" thickBot="1" x14ac:dyDescent="0.25">
      <c r="B94" s="78" t="s">
        <v>21</v>
      </c>
      <c r="C94" s="99"/>
      <c r="D94" s="90">
        <v>0.53125</v>
      </c>
      <c r="E94" s="87">
        <v>0.57291666666666663</v>
      </c>
      <c r="F94" s="148" t="s">
        <v>113</v>
      </c>
      <c r="G94" s="111">
        <f t="shared" si="0"/>
        <v>0</v>
      </c>
    </row>
    <row r="95" spans="1:36" ht="13.5" thickBot="1" x14ac:dyDescent="0.25">
      <c r="B95" s="78" t="s">
        <v>39</v>
      </c>
      <c r="C95" s="99"/>
      <c r="D95" s="90">
        <v>0.53125</v>
      </c>
      <c r="E95" s="87">
        <v>0.57291666666666663</v>
      </c>
      <c r="F95" s="148" t="s">
        <v>114</v>
      </c>
      <c r="G95" s="111">
        <f t="shared" si="0"/>
        <v>0</v>
      </c>
    </row>
    <row r="96" spans="1:36" ht="13.5" thickBot="1" x14ac:dyDescent="0.25">
      <c r="B96" s="78" t="s">
        <v>145</v>
      </c>
      <c r="C96" s="99"/>
      <c r="D96" s="90">
        <v>0.53125</v>
      </c>
      <c r="E96" s="87">
        <v>0.57291666666666663</v>
      </c>
      <c r="F96" s="148" t="s">
        <v>115</v>
      </c>
      <c r="G96" s="111">
        <f t="shared" si="0"/>
        <v>0</v>
      </c>
    </row>
    <row r="97" spans="2:7" ht="13.5" thickBot="1" x14ac:dyDescent="0.25">
      <c r="B97" s="78" t="s">
        <v>29</v>
      </c>
      <c r="C97" s="97"/>
      <c r="D97" s="90">
        <v>0.53125</v>
      </c>
      <c r="E97" s="87">
        <v>0.57291666666666663</v>
      </c>
      <c r="F97" s="148" t="s">
        <v>116</v>
      </c>
      <c r="G97" s="111">
        <f t="shared" si="0"/>
        <v>0</v>
      </c>
    </row>
    <row r="98" spans="2:7" ht="13.5" thickBot="1" x14ac:dyDescent="0.25">
      <c r="B98" s="78" t="s">
        <v>144</v>
      </c>
      <c r="C98" s="99"/>
      <c r="D98" s="90">
        <v>0.53125</v>
      </c>
      <c r="E98" s="87">
        <v>0.57291666666666663</v>
      </c>
      <c r="F98" s="148" t="s">
        <v>117</v>
      </c>
      <c r="G98" s="111">
        <f t="shared" si="0"/>
        <v>0</v>
      </c>
    </row>
    <row r="99" spans="2:7" ht="13.5" thickBot="1" x14ac:dyDescent="0.25">
      <c r="B99" s="143" t="s">
        <v>34</v>
      </c>
      <c r="C99" s="99"/>
      <c r="D99" s="90">
        <v>0.53125</v>
      </c>
      <c r="E99" s="87">
        <v>0.57291666666666663</v>
      </c>
      <c r="F99" s="148" t="s">
        <v>118</v>
      </c>
      <c r="G99" s="111">
        <f t="shared" ref="G99:G122" si="1">(E99-D99)*C99*24</f>
        <v>0</v>
      </c>
    </row>
    <row r="100" spans="2:7" ht="13.5" thickBot="1" x14ac:dyDescent="0.25">
      <c r="B100" s="78" t="s">
        <v>26</v>
      </c>
      <c r="C100" s="99"/>
      <c r="D100" s="90">
        <v>0.53125</v>
      </c>
      <c r="E100" s="87">
        <v>0.57291666666666663</v>
      </c>
      <c r="F100" s="148" t="s">
        <v>119</v>
      </c>
      <c r="G100" s="111">
        <f t="shared" si="1"/>
        <v>0</v>
      </c>
    </row>
    <row r="101" spans="2:7" ht="13.5" thickBot="1" x14ac:dyDescent="0.25">
      <c r="B101" s="78" t="s">
        <v>27</v>
      </c>
      <c r="C101" s="99"/>
      <c r="D101" s="90">
        <v>0.53125</v>
      </c>
      <c r="E101" s="87">
        <v>0.57291666666666663</v>
      </c>
      <c r="F101" s="148" t="s">
        <v>120</v>
      </c>
      <c r="G101" s="111">
        <f t="shared" si="1"/>
        <v>0</v>
      </c>
    </row>
    <row r="102" spans="2:7" ht="13.5" thickBot="1" x14ac:dyDescent="0.25">
      <c r="B102" s="78" t="s">
        <v>45</v>
      </c>
      <c r="C102" s="99"/>
      <c r="D102" s="90">
        <v>0.53125</v>
      </c>
      <c r="E102" s="87">
        <v>0.57291666666666663</v>
      </c>
      <c r="F102" s="148" t="s">
        <v>121</v>
      </c>
      <c r="G102" s="111">
        <f t="shared" si="1"/>
        <v>0</v>
      </c>
    </row>
    <row r="103" spans="2:7" ht="13.5" thickBot="1" x14ac:dyDescent="0.25">
      <c r="B103" s="78" t="s">
        <v>24</v>
      </c>
      <c r="C103" s="99"/>
      <c r="D103" s="90">
        <v>0.53125</v>
      </c>
      <c r="E103" s="87">
        <v>0.57291666666666663</v>
      </c>
      <c r="F103" s="148" t="s">
        <v>122</v>
      </c>
      <c r="G103" s="111">
        <f t="shared" si="1"/>
        <v>0</v>
      </c>
    </row>
    <row r="104" spans="2:7" ht="13.5" thickBot="1" x14ac:dyDescent="0.25">
      <c r="B104" s="78" t="s">
        <v>38</v>
      </c>
      <c r="C104" s="99"/>
      <c r="D104" s="90">
        <v>0.53125</v>
      </c>
      <c r="E104" s="87">
        <v>0.57291666666666663</v>
      </c>
      <c r="F104" s="148" t="s">
        <v>123</v>
      </c>
      <c r="G104" s="111">
        <f t="shared" si="1"/>
        <v>0</v>
      </c>
    </row>
    <row r="105" spans="2:7" ht="13.5" thickBot="1" x14ac:dyDescent="0.25">
      <c r="B105" s="78" t="s">
        <v>36</v>
      </c>
      <c r="C105" s="99"/>
      <c r="D105" s="90">
        <v>0.53125</v>
      </c>
      <c r="E105" s="87">
        <v>0.57291666666666663</v>
      </c>
      <c r="F105" s="148" t="s">
        <v>124</v>
      </c>
      <c r="G105" s="111">
        <f t="shared" si="1"/>
        <v>0</v>
      </c>
    </row>
    <row r="106" spans="2:7" ht="13.5" thickBot="1" x14ac:dyDescent="0.25">
      <c r="B106" s="78" t="s">
        <v>22</v>
      </c>
      <c r="C106" s="99"/>
      <c r="D106" s="90">
        <v>0.53125</v>
      </c>
      <c r="E106" s="87">
        <v>0.55208333333333337</v>
      </c>
      <c r="F106" s="148" t="s">
        <v>125</v>
      </c>
      <c r="G106" s="111">
        <f t="shared" si="1"/>
        <v>0</v>
      </c>
    </row>
    <row r="107" spans="2:7" ht="13.5" thickBot="1" x14ac:dyDescent="0.25">
      <c r="B107" s="136" t="s">
        <v>142</v>
      </c>
      <c r="C107" s="99"/>
      <c r="D107" s="137">
        <v>0.63541666666666663</v>
      </c>
      <c r="E107" s="138">
        <v>0.67708333333333337</v>
      </c>
      <c r="F107" s="149" t="s">
        <v>126</v>
      </c>
      <c r="G107" s="111">
        <f t="shared" si="1"/>
        <v>0</v>
      </c>
    </row>
    <row r="108" spans="2:7" ht="13.5" thickBot="1" x14ac:dyDescent="0.25">
      <c r="B108" s="78" t="s">
        <v>143</v>
      </c>
      <c r="C108" s="99"/>
      <c r="D108" s="90">
        <v>0.63541666666666663</v>
      </c>
      <c r="E108" s="87">
        <v>0.67708333333333337</v>
      </c>
      <c r="F108" s="148" t="s">
        <v>127</v>
      </c>
      <c r="G108" s="111">
        <f t="shared" si="1"/>
        <v>0</v>
      </c>
    </row>
    <row r="109" spans="2:7" ht="13.5" thickBot="1" x14ac:dyDescent="0.25">
      <c r="B109" s="78" t="s">
        <v>33</v>
      </c>
      <c r="C109" s="99"/>
      <c r="D109" s="90">
        <v>0.63541666666666663</v>
      </c>
      <c r="E109" s="87">
        <v>0.67708333333333337</v>
      </c>
      <c r="F109" s="148" t="s">
        <v>128</v>
      </c>
      <c r="G109" s="111">
        <f t="shared" si="1"/>
        <v>0</v>
      </c>
    </row>
    <row r="110" spans="2:7" ht="13.5" thickBot="1" x14ac:dyDescent="0.25">
      <c r="B110" s="146" t="s">
        <v>35</v>
      </c>
      <c r="C110" s="99"/>
      <c r="D110" s="90">
        <v>0.63541666666666663</v>
      </c>
      <c r="E110" s="87">
        <v>0.67708333333333337</v>
      </c>
      <c r="F110" s="148" t="s">
        <v>129</v>
      </c>
      <c r="G110" s="111">
        <f t="shared" si="1"/>
        <v>0</v>
      </c>
    </row>
    <row r="111" spans="2:7" ht="13.5" thickBot="1" x14ac:dyDescent="0.25">
      <c r="B111" s="78" t="s">
        <v>20</v>
      </c>
      <c r="C111" s="99"/>
      <c r="D111" s="90">
        <v>0.63541666666666663</v>
      </c>
      <c r="E111" s="87">
        <v>0.67708333333333337</v>
      </c>
      <c r="F111" s="148" t="s">
        <v>130</v>
      </c>
      <c r="G111" s="111">
        <f t="shared" si="1"/>
        <v>0</v>
      </c>
    </row>
    <row r="112" spans="2:7" ht="13.5" thickBot="1" x14ac:dyDescent="0.25">
      <c r="B112" s="102" t="s">
        <v>21</v>
      </c>
      <c r="C112" s="103"/>
      <c r="D112" s="90">
        <v>0.63541666666666663</v>
      </c>
      <c r="E112" s="87">
        <v>0.67708333333333337</v>
      </c>
      <c r="F112" s="148" t="s">
        <v>131</v>
      </c>
      <c r="G112" s="111">
        <f t="shared" si="1"/>
        <v>0</v>
      </c>
    </row>
    <row r="113" spans="2:7" ht="13.5" thickBot="1" x14ac:dyDescent="0.25">
      <c r="B113" s="78" t="s">
        <v>39</v>
      </c>
      <c r="C113" s="99"/>
      <c r="D113" s="90">
        <v>0.63541666666666663</v>
      </c>
      <c r="E113" s="87">
        <v>0.67708333333333337</v>
      </c>
      <c r="F113" s="148" t="s">
        <v>132</v>
      </c>
      <c r="G113" s="111">
        <f t="shared" si="1"/>
        <v>0</v>
      </c>
    </row>
    <row r="114" spans="2:7" ht="13.5" thickBot="1" x14ac:dyDescent="0.25">
      <c r="B114" s="78" t="s">
        <v>145</v>
      </c>
      <c r="C114" s="99"/>
      <c r="D114" s="90">
        <v>0.63541666666666663</v>
      </c>
      <c r="E114" s="87">
        <v>0.67708333333333337</v>
      </c>
      <c r="F114" s="148" t="s">
        <v>133</v>
      </c>
      <c r="G114" s="111">
        <f t="shared" si="1"/>
        <v>0</v>
      </c>
    </row>
    <row r="115" spans="2:7" ht="13.5" thickBot="1" x14ac:dyDescent="0.25">
      <c r="B115" s="78" t="s">
        <v>29</v>
      </c>
      <c r="C115" s="97"/>
      <c r="D115" s="90">
        <v>0.63541666666666663</v>
      </c>
      <c r="E115" s="87">
        <v>0.67708333333333337</v>
      </c>
      <c r="F115" s="148" t="s">
        <v>134</v>
      </c>
      <c r="G115" s="111">
        <f t="shared" si="1"/>
        <v>0</v>
      </c>
    </row>
    <row r="116" spans="2:7" ht="13.5" thickBot="1" x14ac:dyDescent="0.25">
      <c r="B116" s="78" t="s">
        <v>34</v>
      </c>
      <c r="C116" s="99"/>
      <c r="D116" s="90">
        <v>0.63541666666666663</v>
      </c>
      <c r="E116" s="87">
        <v>0.67708333333333337</v>
      </c>
      <c r="F116" s="148" t="s">
        <v>135</v>
      </c>
      <c r="G116" s="111">
        <f t="shared" si="1"/>
        <v>0</v>
      </c>
    </row>
    <row r="117" spans="2:7" ht="13.5" thickBot="1" x14ac:dyDescent="0.25">
      <c r="B117" s="78" t="s">
        <v>26</v>
      </c>
      <c r="C117" s="99"/>
      <c r="D117" s="90">
        <v>0.63541666666666663</v>
      </c>
      <c r="E117" s="87">
        <v>0.67708333333333337</v>
      </c>
      <c r="F117" s="148" t="s">
        <v>136</v>
      </c>
      <c r="G117" s="111">
        <f t="shared" si="1"/>
        <v>0</v>
      </c>
    </row>
    <row r="118" spans="2:7" ht="13.5" thickBot="1" x14ac:dyDescent="0.25">
      <c r="B118" s="78" t="s">
        <v>27</v>
      </c>
      <c r="C118" s="97"/>
      <c r="D118" s="90">
        <v>0.63541666666666663</v>
      </c>
      <c r="E118" s="87">
        <v>0.67708333333333337</v>
      </c>
      <c r="F118" s="148" t="s">
        <v>137</v>
      </c>
      <c r="G118" s="111">
        <f t="shared" si="1"/>
        <v>0</v>
      </c>
    </row>
    <row r="119" spans="2:7" ht="13.5" thickBot="1" x14ac:dyDescent="0.25">
      <c r="B119" s="78" t="s">
        <v>45</v>
      </c>
      <c r="C119" s="99"/>
      <c r="D119" s="90">
        <v>0.63541666666666663</v>
      </c>
      <c r="E119" s="87">
        <v>0.67708333333333337</v>
      </c>
      <c r="F119" s="148" t="s">
        <v>138</v>
      </c>
      <c r="G119" s="111">
        <f t="shared" si="1"/>
        <v>0</v>
      </c>
    </row>
    <row r="120" spans="2:7" ht="13.5" thickBot="1" x14ac:dyDescent="0.25">
      <c r="B120" s="78" t="s">
        <v>24</v>
      </c>
      <c r="C120" s="97"/>
      <c r="D120" s="90">
        <v>0.63541666666666663</v>
      </c>
      <c r="E120" s="87">
        <v>0.67708333333333337</v>
      </c>
      <c r="F120" s="148" t="s">
        <v>139</v>
      </c>
      <c r="G120" s="111">
        <f t="shared" si="1"/>
        <v>0</v>
      </c>
    </row>
    <row r="121" spans="2:7" ht="16.5" customHeight="1" thickBot="1" x14ac:dyDescent="0.25">
      <c r="B121" s="78" t="s">
        <v>38</v>
      </c>
      <c r="C121" s="97"/>
      <c r="D121" s="90">
        <v>0.63541666666666663</v>
      </c>
      <c r="E121" s="87">
        <v>0.67708333333333337</v>
      </c>
      <c r="F121" s="148" t="s">
        <v>140</v>
      </c>
      <c r="G121" s="111">
        <f t="shared" si="1"/>
        <v>0</v>
      </c>
    </row>
    <row r="122" spans="2:7" ht="13.5" thickBot="1" x14ac:dyDescent="0.25">
      <c r="B122" s="143" t="s">
        <v>36</v>
      </c>
      <c r="C122" s="97"/>
      <c r="D122" s="90">
        <v>0.63541666666666663</v>
      </c>
      <c r="E122" s="87">
        <v>0.67708333333333337</v>
      </c>
      <c r="F122" s="148" t="s">
        <v>141</v>
      </c>
      <c r="G122" s="111">
        <f t="shared" si="1"/>
        <v>0</v>
      </c>
    </row>
    <row r="123" spans="2:7" ht="13.5" thickBot="1" x14ac:dyDescent="0.25">
      <c r="B123" s="143"/>
      <c r="C123" s="151"/>
      <c r="D123" s="134"/>
      <c r="E123" s="87"/>
      <c r="F123" s="156"/>
      <c r="G123" s="157"/>
    </row>
    <row r="124" spans="2:7" ht="16.5" thickBot="1" x14ac:dyDescent="0.3">
      <c r="B124" s="143"/>
      <c r="C124" s="151"/>
      <c r="D124" s="152"/>
      <c r="E124" s="153"/>
      <c r="F124" s="154" t="s">
        <v>44</v>
      </c>
      <c r="G124" s="206">
        <f>SUM(G35:G123)</f>
        <v>0</v>
      </c>
    </row>
    <row r="125" spans="2:7" ht="13.5" thickBot="1" x14ac:dyDescent="0.25">
      <c r="B125" s="155" t="s">
        <v>148</v>
      </c>
      <c r="C125" s="147"/>
      <c r="D125" s="95" t="s">
        <v>1</v>
      </c>
      <c r="E125" s="82" t="s">
        <v>2</v>
      </c>
      <c r="F125" s="81"/>
      <c r="G125" s="162"/>
    </row>
    <row r="126" spans="2:7" ht="13.5" thickBot="1" x14ac:dyDescent="0.25">
      <c r="B126" s="117" t="s">
        <v>142</v>
      </c>
      <c r="C126" s="97"/>
      <c r="D126" s="189">
        <v>0.33333333333333331</v>
      </c>
      <c r="E126" s="191">
        <v>0.375</v>
      </c>
      <c r="F126" s="165" t="s">
        <v>149</v>
      </c>
      <c r="G126" s="164">
        <f>(E126-D126)*C126*24</f>
        <v>0</v>
      </c>
    </row>
    <row r="127" spans="2:7" ht="13.5" thickBot="1" x14ac:dyDescent="0.25">
      <c r="B127" s="143" t="s">
        <v>143</v>
      </c>
      <c r="C127" s="97"/>
      <c r="D127" s="190">
        <v>0.33333333333333331</v>
      </c>
      <c r="E127" s="192">
        <v>0.375</v>
      </c>
      <c r="F127" s="166" t="s">
        <v>150</v>
      </c>
      <c r="G127" s="164">
        <f t="shared" ref="G127:G188" si="2">(E127-D127)*C127*24</f>
        <v>0</v>
      </c>
    </row>
    <row r="128" spans="2:7" ht="13.5" thickBot="1" x14ac:dyDescent="0.25">
      <c r="B128" s="78" t="s">
        <v>41</v>
      </c>
      <c r="C128" s="99"/>
      <c r="D128" s="188">
        <v>0.33333333333333331</v>
      </c>
      <c r="E128" s="193">
        <v>0.375</v>
      </c>
      <c r="F128" s="167" t="s">
        <v>151</v>
      </c>
      <c r="G128" s="164">
        <f t="shared" si="2"/>
        <v>0</v>
      </c>
    </row>
    <row r="129" spans="1:36" ht="13.5" thickBot="1" x14ac:dyDescent="0.25">
      <c r="B129" s="78" t="s">
        <v>20</v>
      </c>
      <c r="C129" s="97"/>
      <c r="D129" s="188">
        <v>0.33333333333333331</v>
      </c>
      <c r="E129" s="193">
        <v>0.375</v>
      </c>
      <c r="F129" s="167" t="s">
        <v>152</v>
      </c>
      <c r="G129" s="164">
        <f t="shared" si="2"/>
        <v>0</v>
      </c>
    </row>
    <row r="130" spans="1:36" ht="13.5" thickBot="1" x14ac:dyDescent="0.25">
      <c r="B130" s="78" t="s">
        <v>21</v>
      </c>
      <c r="C130" s="99"/>
      <c r="D130" s="190">
        <v>0.33333333333333331</v>
      </c>
      <c r="E130" s="192">
        <v>0.375</v>
      </c>
      <c r="F130" s="167" t="s">
        <v>153</v>
      </c>
      <c r="G130" s="164">
        <f t="shared" si="2"/>
        <v>0</v>
      </c>
    </row>
    <row r="131" spans="1:36" ht="13.5" thickBot="1" x14ac:dyDescent="0.25">
      <c r="B131" s="78" t="s">
        <v>39</v>
      </c>
      <c r="C131" s="97"/>
      <c r="D131" s="190">
        <v>0.33333333333333331</v>
      </c>
      <c r="E131" s="192">
        <v>0.375</v>
      </c>
      <c r="F131" s="167" t="s">
        <v>154</v>
      </c>
      <c r="G131" s="164">
        <f t="shared" si="2"/>
        <v>0</v>
      </c>
    </row>
    <row r="132" spans="1:36" ht="13.5" thickBot="1" x14ac:dyDescent="0.25">
      <c r="B132" s="78" t="s">
        <v>37</v>
      </c>
      <c r="C132" s="97"/>
      <c r="D132" s="190">
        <v>0.33333333333333331</v>
      </c>
      <c r="E132" s="193">
        <v>0.375</v>
      </c>
      <c r="F132" s="167" t="s">
        <v>155</v>
      </c>
      <c r="G132" s="164">
        <f t="shared" si="2"/>
        <v>0</v>
      </c>
    </row>
    <row r="133" spans="1:36" ht="13.5" thickBot="1" x14ac:dyDescent="0.25">
      <c r="B133" s="78" t="s">
        <v>29</v>
      </c>
      <c r="C133" s="97"/>
      <c r="D133" s="190">
        <v>0.33333333333333331</v>
      </c>
      <c r="E133" s="193">
        <v>0.375</v>
      </c>
      <c r="F133" s="168" t="s">
        <v>156</v>
      </c>
      <c r="G133" s="164">
        <f t="shared" si="2"/>
        <v>0</v>
      </c>
    </row>
    <row r="134" spans="1:36" ht="13.5" thickBot="1" x14ac:dyDescent="0.25">
      <c r="B134" s="78" t="s">
        <v>144</v>
      </c>
      <c r="C134" s="97"/>
      <c r="D134" s="190">
        <v>0.33333333333333331</v>
      </c>
      <c r="E134" s="192">
        <v>0.375</v>
      </c>
      <c r="F134" s="166" t="s">
        <v>157</v>
      </c>
      <c r="G134" s="164">
        <f t="shared" si="2"/>
        <v>0</v>
      </c>
    </row>
    <row r="135" spans="1:36" ht="13.5" thickBot="1" x14ac:dyDescent="0.25">
      <c r="B135" s="78" t="s">
        <v>34</v>
      </c>
      <c r="C135" s="97"/>
      <c r="D135" s="190">
        <v>0.33333333333333331</v>
      </c>
      <c r="E135" s="193">
        <v>0.375</v>
      </c>
      <c r="F135" s="167" t="s">
        <v>158</v>
      </c>
      <c r="G135" s="164">
        <f t="shared" si="2"/>
        <v>0</v>
      </c>
    </row>
    <row r="136" spans="1:36" ht="13.5" thickBot="1" x14ac:dyDescent="0.25">
      <c r="B136" s="78" t="s">
        <v>26</v>
      </c>
      <c r="C136" s="97"/>
      <c r="D136" s="190">
        <v>0.33333333333333331</v>
      </c>
      <c r="E136" s="192">
        <v>0.375</v>
      </c>
      <c r="F136" s="167" t="s">
        <v>40</v>
      </c>
      <c r="G136" s="164">
        <f t="shared" si="2"/>
        <v>0</v>
      </c>
    </row>
    <row r="137" spans="1:36" ht="18" customHeight="1" thickBot="1" x14ac:dyDescent="0.25">
      <c r="B137" s="78" t="s">
        <v>27</v>
      </c>
      <c r="C137" s="97"/>
      <c r="D137" s="190">
        <v>0.33333333333333331</v>
      </c>
      <c r="E137" s="192">
        <v>0.375</v>
      </c>
      <c r="F137" s="169" t="s">
        <v>159</v>
      </c>
      <c r="G137" s="164">
        <f t="shared" si="2"/>
        <v>0</v>
      </c>
    </row>
    <row r="138" spans="1:36" ht="13.5" thickBot="1" x14ac:dyDescent="0.25">
      <c r="B138" s="78" t="s">
        <v>45</v>
      </c>
      <c r="C138" s="97"/>
      <c r="D138" s="190">
        <v>0.33333333333333331</v>
      </c>
      <c r="E138" s="194">
        <v>0.375</v>
      </c>
      <c r="F138" s="107" t="s">
        <v>160</v>
      </c>
      <c r="G138" s="164">
        <f t="shared" si="2"/>
        <v>0</v>
      </c>
    </row>
    <row r="139" spans="1:36" x14ac:dyDescent="0.2">
      <c r="B139" s="161" t="s">
        <v>24</v>
      </c>
      <c r="C139" s="104"/>
      <c r="D139" s="193">
        <v>0.33333333333333331</v>
      </c>
      <c r="E139" s="195">
        <v>0.375</v>
      </c>
      <c r="F139" s="108" t="s">
        <v>161</v>
      </c>
      <c r="G139" s="164">
        <f t="shared" si="2"/>
        <v>0</v>
      </c>
    </row>
    <row r="140" spans="1:36" s="46" customFormat="1" x14ac:dyDescent="0.2">
      <c r="B140" s="217" t="s">
        <v>38</v>
      </c>
      <c r="C140" s="216"/>
      <c r="D140" s="193">
        <v>0.33333333333333331</v>
      </c>
      <c r="E140" s="193">
        <v>0.375</v>
      </c>
      <c r="F140" s="163" t="s">
        <v>162</v>
      </c>
      <c r="G140" s="164">
        <f t="shared" si="2"/>
        <v>0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1:36" s="42" customFormat="1" ht="13.5" thickBot="1" x14ac:dyDescent="0.25">
      <c r="A141" s="28"/>
      <c r="B141" s="218" t="s">
        <v>146</v>
      </c>
      <c r="C141" s="216"/>
      <c r="D141" s="193">
        <v>0.33333333333333331</v>
      </c>
      <c r="E141" s="192">
        <v>0.375</v>
      </c>
      <c r="F141" s="198" t="s">
        <v>163</v>
      </c>
      <c r="G141" s="164">
        <f t="shared" si="2"/>
        <v>0</v>
      </c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1:36" ht="13.5" thickBot="1" x14ac:dyDescent="0.25">
      <c r="B142" s="102" t="s">
        <v>22</v>
      </c>
      <c r="C142" s="104"/>
      <c r="D142" s="193">
        <v>0.33333333333333331</v>
      </c>
      <c r="E142" s="87">
        <v>0.45833333333333331</v>
      </c>
      <c r="F142" s="106" t="s">
        <v>164</v>
      </c>
      <c r="G142" s="164">
        <f t="shared" si="2"/>
        <v>0</v>
      </c>
    </row>
    <row r="143" spans="1:36" ht="13.5" thickBot="1" x14ac:dyDescent="0.25">
      <c r="B143" s="170" t="s">
        <v>142</v>
      </c>
      <c r="C143" s="104"/>
      <c r="D143" s="196">
        <v>0.38541666666666669</v>
      </c>
      <c r="E143" s="197">
        <v>0.42708333333333331</v>
      </c>
      <c r="F143" s="173" t="s">
        <v>165</v>
      </c>
      <c r="G143" s="164">
        <f t="shared" si="2"/>
        <v>0</v>
      </c>
    </row>
    <row r="144" spans="1:36" ht="13.5" thickBot="1" x14ac:dyDescent="0.25">
      <c r="B144" s="102" t="s">
        <v>143</v>
      </c>
      <c r="C144" s="104"/>
      <c r="D144" s="88">
        <v>0.38541666666666669</v>
      </c>
      <c r="E144" s="87">
        <v>0.42708333333333331</v>
      </c>
      <c r="F144" s="106" t="s">
        <v>166</v>
      </c>
      <c r="G144" s="164">
        <f t="shared" si="2"/>
        <v>0</v>
      </c>
    </row>
    <row r="145" spans="1:36" ht="13.5" thickBot="1" x14ac:dyDescent="0.25">
      <c r="B145" s="102" t="s">
        <v>20</v>
      </c>
      <c r="C145" s="104"/>
      <c r="D145" s="88">
        <v>0.38541666666666669</v>
      </c>
      <c r="E145" s="87">
        <v>0.42708333333333331</v>
      </c>
      <c r="F145" s="106" t="s">
        <v>167</v>
      </c>
      <c r="G145" s="164">
        <f t="shared" si="2"/>
        <v>0</v>
      </c>
    </row>
    <row r="146" spans="1:36" ht="13.5" thickBot="1" x14ac:dyDescent="0.25">
      <c r="B146" s="102" t="s">
        <v>21</v>
      </c>
      <c r="C146" s="104"/>
      <c r="D146" s="88">
        <v>0.38541666666666669</v>
      </c>
      <c r="E146" s="87">
        <v>0.42708333333333331</v>
      </c>
      <c r="F146" s="106" t="s">
        <v>168</v>
      </c>
      <c r="G146" s="164">
        <f t="shared" si="2"/>
        <v>0</v>
      </c>
    </row>
    <row r="147" spans="1:36" ht="13.5" thickBot="1" x14ac:dyDescent="0.25">
      <c r="B147" s="102" t="s">
        <v>39</v>
      </c>
      <c r="C147" s="104"/>
      <c r="D147" s="88">
        <v>0.38541666666666669</v>
      </c>
      <c r="E147" s="87">
        <v>0.42708333333333331</v>
      </c>
      <c r="F147" s="106" t="s">
        <v>169</v>
      </c>
      <c r="G147" s="164">
        <f t="shared" si="2"/>
        <v>0</v>
      </c>
    </row>
    <row r="148" spans="1:36" ht="13.5" thickBot="1" x14ac:dyDescent="0.25">
      <c r="B148" s="102" t="s">
        <v>37</v>
      </c>
      <c r="C148" s="104"/>
      <c r="D148" s="88">
        <v>0.38541666666666669</v>
      </c>
      <c r="E148" s="87">
        <v>0.42708333333333331</v>
      </c>
      <c r="F148" s="106" t="s">
        <v>170</v>
      </c>
      <c r="G148" s="164">
        <f t="shared" si="2"/>
        <v>0</v>
      </c>
    </row>
    <row r="149" spans="1:36" ht="13.5" thickBot="1" x14ac:dyDescent="0.25">
      <c r="B149" s="102" t="s">
        <v>29</v>
      </c>
      <c r="C149" s="104"/>
      <c r="D149" s="88">
        <v>0.38541666666666669</v>
      </c>
      <c r="E149" s="87">
        <v>0.42708333333333331</v>
      </c>
      <c r="F149" s="106" t="s">
        <v>171</v>
      </c>
      <c r="G149" s="164">
        <f t="shared" si="2"/>
        <v>0</v>
      </c>
    </row>
    <row r="150" spans="1:36" ht="13.5" thickBot="1" x14ac:dyDescent="0.25">
      <c r="B150" s="102" t="s">
        <v>144</v>
      </c>
      <c r="C150" s="104"/>
      <c r="D150" s="88">
        <v>0.38541666666666669</v>
      </c>
      <c r="E150" s="87">
        <v>0.42708333333333331</v>
      </c>
      <c r="F150" s="106" t="s">
        <v>172</v>
      </c>
      <c r="G150" s="164">
        <f t="shared" si="2"/>
        <v>0</v>
      </c>
    </row>
    <row r="151" spans="1:36" ht="13.5" thickBot="1" x14ac:dyDescent="0.25">
      <c r="B151" s="102" t="s">
        <v>34</v>
      </c>
      <c r="C151" s="104"/>
      <c r="D151" s="88">
        <v>0.38541666666666669</v>
      </c>
      <c r="E151" s="87">
        <v>0.42708333333333331</v>
      </c>
      <c r="F151" s="106" t="s">
        <v>173</v>
      </c>
      <c r="G151" s="164">
        <f t="shared" si="2"/>
        <v>0</v>
      </c>
    </row>
    <row r="152" spans="1:36" ht="13.5" thickBot="1" x14ac:dyDescent="0.25">
      <c r="B152" s="102" t="s">
        <v>26</v>
      </c>
      <c r="C152" s="104"/>
      <c r="D152" s="88">
        <v>0.38541666666666669</v>
      </c>
      <c r="E152" s="87">
        <v>0.42708333333333331</v>
      </c>
      <c r="F152" s="106" t="s">
        <v>174</v>
      </c>
      <c r="G152" s="164">
        <f t="shared" si="2"/>
        <v>0</v>
      </c>
    </row>
    <row r="153" spans="1:36" ht="13.5" thickBot="1" x14ac:dyDescent="0.25">
      <c r="B153" s="102" t="s">
        <v>27</v>
      </c>
      <c r="C153" s="104"/>
      <c r="D153" s="88">
        <v>0.38541666666666669</v>
      </c>
      <c r="E153" s="87">
        <v>0.42708333333333331</v>
      </c>
      <c r="F153" s="106" t="s">
        <v>175</v>
      </c>
      <c r="G153" s="164">
        <f t="shared" si="2"/>
        <v>0</v>
      </c>
    </row>
    <row r="154" spans="1:36" s="43" customFormat="1" ht="13.5" thickBot="1" x14ac:dyDescent="0.25">
      <c r="A154" s="58"/>
      <c r="B154" s="102" t="s">
        <v>45</v>
      </c>
      <c r="C154" s="104"/>
      <c r="D154" s="88">
        <v>0.38541666666666669</v>
      </c>
      <c r="E154" s="87">
        <v>0.42708333333333331</v>
      </c>
      <c r="F154" s="106" t="s">
        <v>176</v>
      </c>
      <c r="G154" s="164">
        <f t="shared" si="2"/>
        <v>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</row>
    <row r="155" spans="1:36" s="28" customFormat="1" ht="13.5" thickBot="1" x14ac:dyDescent="0.25">
      <c r="B155" s="102" t="s">
        <v>24</v>
      </c>
      <c r="C155" s="104"/>
      <c r="D155" s="88">
        <v>0.38541666666666669</v>
      </c>
      <c r="E155" s="87">
        <v>0.42708333333333331</v>
      </c>
      <c r="F155" s="106" t="s">
        <v>177</v>
      </c>
      <c r="G155" s="164">
        <f t="shared" si="2"/>
        <v>0</v>
      </c>
    </row>
    <row r="156" spans="1:36" s="28" customFormat="1" ht="13.5" thickBot="1" x14ac:dyDescent="0.25">
      <c r="B156" s="102" t="s">
        <v>38</v>
      </c>
      <c r="C156" s="104"/>
      <c r="D156" s="88">
        <v>0.38541666666666669</v>
      </c>
      <c r="E156" s="87">
        <v>0.42708333333333331</v>
      </c>
      <c r="F156" s="106" t="s">
        <v>178</v>
      </c>
      <c r="G156" s="164">
        <f t="shared" si="2"/>
        <v>0</v>
      </c>
    </row>
    <row r="157" spans="1:36" s="28" customFormat="1" ht="13.5" thickBot="1" x14ac:dyDescent="0.25">
      <c r="B157" s="102" t="s">
        <v>146</v>
      </c>
      <c r="C157" s="104"/>
      <c r="D157" s="88">
        <v>0.38541666666666669</v>
      </c>
      <c r="E157" s="87">
        <v>0.42708333333333331</v>
      </c>
      <c r="F157" s="106" t="s">
        <v>179</v>
      </c>
      <c r="G157" s="164">
        <f t="shared" si="2"/>
        <v>0</v>
      </c>
    </row>
    <row r="158" spans="1:36" s="28" customFormat="1" ht="13.5" thickBot="1" x14ac:dyDescent="0.25">
      <c r="B158" s="102" t="s">
        <v>41</v>
      </c>
      <c r="C158" s="104"/>
      <c r="D158" s="88">
        <v>0.38541666666666669</v>
      </c>
      <c r="E158" s="87">
        <v>0.42708333333333331</v>
      </c>
      <c r="F158" s="106" t="s">
        <v>180</v>
      </c>
      <c r="G158" s="164">
        <f t="shared" si="2"/>
        <v>0</v>
      </c>
    </row>
    <row r="159" spans="1:36" s="28" customFormat="1" ht="13.5" thickBot="1" x14ac:dyDescent="0.25">
      <c r="B159" s="102" t="s">
        <v>145</v>
      </c>
      <c r="C159" s="104"/>
      <c r="D159" s="88">
        <v>0.38541666666666669</v>
      </c>
      <c r="E159" s="87">
        <v>0.42708333333333331</v>
      </c>
      <c r="F159" s="106" t="s">
        <v>181</v>
      </c>
      <c r="G159" s="164">
        <f t="shared" si="2"/>
        <v>0</v>
      </c>
    </row>
    <row r="160" spans="1:36" s="28" customFormat="1" ht="13.5" thickBot="1" x14ac:dyDescent="0.25">
      <c r="B160" s="170" t="s">
        <v>142</v>
      </c>
      <c r="C160" s="104"/>
      <c r="D160" s="197">
        <v>0.53125</v>
      </c>
      <c r="E160" s="200">
        <v>0.57291666666666663</v>
      </c>
      <c r="F160" s="199" t="s">
        <v>182</v>
      </c>
      <c r="G160" s="164">
        <f t="shared" si="2"/>
        <v>0</v>
      </c>
    </row>
    <row r="161" spans="1:36" ht="13.5" thickBot="1" x14ac:dyDescent="0.25">
      <c r="B161" s="102" t="s">
        <v>143</v>
      </c>
      <c r="C161" s="104"/>
      <c r="D161" s="88">
        <v>0.53125</v>
      </c>
      <c r="E161" s="87">
        <v>0.57291666666666663</v>
      </c>
      <c r="F161" s="106" t="s">
        <v>183</v>
      </c>
      <c r="G161" s="164">
        <f t="shared" si="2"/>
        <v>0</v>
      </c>
    </row>
    <row r="162" spans="1:36" ht="13.5" thickBot="1" x14ac:dyDescent="0.25">
      <c r="B162" s="102" t="s">
        <v>41</v>
      </c>
      <c r="C162" s="104"/>
      <c r="D162" s="88">
        <v>0.53125</v>
      </c>
      <c r="E162" s="87">
        <v>0.57291666666666663</v>
      </c>
      <c r="F162" s="106" t="s">
        <v>184</v>
      </c>
      <c r="G162" s="164">
        <f t="shared" si="2"/>
        <v>0</v>
      </c>
    </row>
    <row r="163" spans="1:36" ht="13.5" thickBot="1" x14ac:dyDescent="0.25">
      <c r="B163" s="102" t="s">
        <v>20</v>
      </c>
      <c r="C163" s="104"/>
      <c r="D163" s="88">
        <v>0.53125</v>
      </c>
      <c r="E163" s="87">
        <v>0.57291666666666663</v>
      </c>
      <c r="F163" s="106" t="s">
        <v>185</v>
      </c>
      <c r="G163" s="164">
        <f t="shared" si="2"/>
        <v>0</v>
      </c>
    </row>
    <row r="164" spans="1:36" ht="13.5" thickBot="1" x14ac:dyDescent="0.25">
      <c r="B164" s="102" t="s">
        <v>21</v>
      </c>
      <c r="C164" s="104"/>
      <c r="D164" s="88">
        <v>0.53125</v>
      </c>
      <c r="E164" s="87">
        <v>0.57291666666666663</v>
      </c>
      <c r="F164" s="106" t="s">
        <v>186</v>
      </c>
      <c r="G164" s="164">
        <f t="shared" si="2"/>
        <v>0</v>
      </c>
    </row>
    <row r="165" spans="1:36" ht="13.5" thickBot="1" x14ac:dyDescent="0.25">
      <c r="B165" s="102" t="s">
        <v>39</v>
      </c>
      <c r="C165" s="104"/>
      <c r="D165" s="88">
        <v>0.53125</v>
      </c>
      <c r="E165" s="87">
        <v>0.57291666666666663</v>
      </c>
      <c r="F165" s="106" t="s">
        <v>187</v>
      </c>
      <c r="G165" s="164">
        <f t="shared" si="2"/>
        <v>0</v>
      </c>
    </row>
    <row r="166" spans="1:36" s="27" customFormat="1" ht="13.5" thickBot="1" x14ac:dyDescent="0.25">
      <c r="A166" s="28"/>
      <c r="B166" s="102" t="s">
        <v>37</v>
      </c>
      <c r="C166" s="104"/>
      <c r="D166" s="88">
        <v>0.53125</v>
      </c>
      <c r="E166" s="87">
        <v>0.57291666666666663</v>
      </c>
      <c r="F166" s="106" t="s">
        <v>188</v>
      </c>
      <c r="G166" s="164">
        <f t="shared" si="2"/>
        <v>0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</row>
    <row r="167" spans="1:36" s="49" customFormat="1" ht="13.5" thickBot="1" x14ac:dyDescent="0.25">
      <c r="A167" s="28"/>
      <c r="B167" s="102" t="s">
        <v>145</v>
      </c>
      <c r="C167" s="104"/>
      <c r="D167" s="88">
        <v>0.53125</v>
      </c>
      <c r="E167" s="87">
        <v>0.57291666666666663</v>
      </c>
      <c r="F167" s="106" t="s">
        <v>189</v>
      </c>
      <c r="G167" s="164">
        <f t="shared" si="2"/>
        <v>0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1:36" s="28" customFormat="1" ht="12" customHeight="1" thickBot="1" x14ac:dyDescent="0.25">
      <c r="B168" s="102" t="s">
        <v>29</v>
      </c>
      <c r="C168" s="104"/>
      <c r="D168" s="88">
        <v>0.53125</v>
      </c>
      <c r="E168" s="87">
        <v>0.57291666666666663</v>
      </c>
      <c r="F168" s="106" t="s">
        <v>190</v>
      </c>
      <c r="G168" s="164">
        <f t="shared" si="2"/>
        <v>0</v>
      </c>
    </row>
    <row r="169" spans="1:36" s="28" customFormat="1" ht="26.25" thickBot="1" x14ac:dyDescent="0.25">
      <c r="B169" s="102" t="s">
        <v>144</v>
      </c>
      <c r="C169" s="104"/>
      <c r="D169" s="88">
        <v>0.53125</v>
      </c>
      <c r="E169" s="87">
        <v>0.57291666666666663</v>
      </c>
      <c r="F169" s="107" t="s">
        <v>191</v>
      </c>
      <c r="G169" s="164">
        <f t="shared" si="2"/>
        <v>0</v>
      </c>
    </row>
    <row r="170" spans="1:36" s="28" customFormat="1" ht="13.5" thickBot="1" x14ac:dyDescent="0.25">
      <c r="B170" s="102" t="s">
        <v>34</v>
      </c>
      <c r="C170" s="104"/>
      <c r="D170" s="88">
        <v>0.53125</v>
      </c>
      <c r="E170" s="87">
        <v>0.57291666666666663</v>
      </c>
      <c r="F170" s="108" t="s">
        <v>192</v>
      </c>
      <c r="G170" s="164">
        <f t="shared" si="2"/>
        <v>0</v>
      </c>
    </row>
    <row r="171" spans="1:36" s="28" customFormat="1" ht="13.5" thickBot="1" x14ac:dyDescent="0.25">
      <c r="B171" s="102" t="s">
        <v>26</v>
      </c>
      <c r="C171" s="104"/>
      <c r="D171" s="88">
        <v>0.53125</v>
      </c>
      <c r="E171" s="87">
        <v>0.57291666666666663</v>
      </c>
      <c r="F171" s="106" t="s">
        <v>193</v>
      </c>
      <c r="G171" s="164">
        <f t="shared" si="2"/>
        <v>0</v>
      </c>
    </row>
    <row r="172" spans="1:36" s="28" customFormat="1" ht="13.5" thickBot="1" x14ac:dyDescent="0.25">
      <c r="B172" s="102" t="s">
        <v>27</v>
      </c>
      <c r="C172" s="104"/>
      <c r="D172" s="88">
        <v>0.53125</v>
      </c>
      <c r="E172" s="87">
        <v>0.57291666666666663</v>
      </c>
      <c r="F172" s="106" t="s">
        <v>194</v>
      </c>
      <c r="G172" s="164">
        <f t="shared" si="2"/>
        <v>0</v>
      </c>
    </row>
    <row r="173" spans="1:36" s="28" customFormat="1" ht="13.5" thickBot="1" x14ac:dyDescent="0.25">
      <c r="B173" s="102" t="s">
        <v>24</v>
      </c>
      <c r="C173" s="104"/>
      <c r="D173" s="88">
        <v>0.53125</v>
      </c>
      <c r="E173" s="87">
        <v>0.57291666666666663</v>
      </c>
      <c r="F173" s="106" t="s">
        <v>195</v>
      </c>
      <c r="G173" s="164">
        <f t="shared" si="2"/>
        <v>0</v>
      </c>
    </row>
    <row r="174" spans="1:36" s="28" customFormat="1" ht="13.5" thickBot="1" x14ac:dyDescent="0.25">
      <c r="B174" s="102" t="s">
        <v>22</v>
      </c>
      <c r="C174" s="104"/>
      <c r="D174" s="88">
        <v>0.53125</v>
      </c>
      <c r="E174" s="87">
        <v>0.57291666666666663</v>
      </c>
      <c r="F174" s="106" t="s">
        <v>196</v>
      </c>
      <c r="G174" s="164">
        <f t="shared" si="2"/>
        <v>0</v>
      </c>
    </row>
    <row r="175" spans="1:36" s="28" customFormat="1" ht="13.5" thickBot="1" x14ac:dyDescent="0.25">
      <c r="B175" s="170" t="s">
        <v>143</v>
      </c>
      <c r="C175" s="104"/>
      <c r="D175" s="171">
        <v>0.58333333333333337</v>
      </c>
      <c r="E175" s="172">
        <v>0.625</v>
      </c>
      <c r="F175" s="173" t="s">
        <v>197</v>
      </c>
      <c r="G175" s="164">
        <f t="shared" si="2"/>
        <v>0</v>
      </c>
    </row>
    <row r="176" spans="1:36" s="28" customFormat="1" ht="13.5" thickBot="1" x14ac:dyDescent="0.25">
      <c r="B176" s="102" t="s">
        <v>20</v>
      </c>
      <c r="C176" s="104"/>
      <c r="D176" s="88">
        <v>0.58333333333333337</v>
      </c>
      <c r="E176" s="87">
        <v>0.625</v>
      </c>
      <c r="F176" s="106" t="s">
        <v>198</v>
      </c>
      <c r="G176" s="164">
        <f t="shared" si="2"/>
        <v>0</v>
      </c>
    </row>
    <row r="177" spans="1:36" s="28" customFormat="1" ht="13.5" thickBot="1" x14ac:dyDescent="0.25">
      <c r="B177" s="102" t="s">
        <v>21</v>
      </c>
      <c r="C177" s="104"/>
      <c r="D177" s="88">
        <v>0.58333333333333337</v>
      </c>
      <c r="E177" s="87">
        <v>0.625</v>
      </c>
      <c r="F177" s="106" t="s">
        <v>199</v>
      </c>
      <c r="G177" s="164">
        <f t="shared" si="2"/>
        <v>0</v>
      </c>
    </row>
    <row r="178" spans="1:36" s="28" customFormat="1" ht="13.5" thickBot="1" x14ac:dyDescent="0.25">
      <c r="B178" s="102" t="s">
        <v>39</v>
      </c>
      <c r="C178" s="104"/>
      <c r="D178" s="88">
        <v>0.58333333333333337</v>
      </c>
      <c r="E178" s="87">
        <v>0.625</v>
      </c>
      <c r="F178" s="106" t="s">
        <v>200</v>
      </c>
      <c r="G178" s="164">
        <f t="shared" si="2"/>
        <v>0</v>
      </c>
    </row>
    <row r="179" spans="1:36" ht="13.5" thickBot="1" x14ac:dyDescent="0.25">
      <c r="B179" s="102" t="s">
        <v>29</v>
      </c>
      <c r="C179" s="104"/>
      <c r="D179" s="88">
        <v>0.58333333333333337</v>
      </c>
      <c r="E179" s="87">
        <v>0.625</v>
      </c>
      <c r="F179" s="106" t="s">
        <v>201</v>
      </c>
      <c r="G179" s="164">
        <f t="shared" si="2"/>
        <v>0</v>
      </c>
    </row>
    <row r="180" spans="1:36" s="28" customFormat="1" ht="13.5" thickBot="1" x14ac:dyDescent="0.25">
      <c r="B180" s="102" t="s">
        <v>144</v>
      </c>
      <c r="C180" s="104"/>
      <c r="D180" s="88">
        <v>0.58333333333333337</v>
      </c>
      <c r="E180" s="87">
        <v>0.625</v>
      </c>
      <c r="F180" s="106" t="s">
        <v>202</v>
      </c>
      <c r="G180" s="164">
        <f t="shared" si="2"/>
        <v>0</v>
      </c>
    </row>
    <row r="181" spans="1:36" s="27" customFormat="1" ht="13.5" thickBot="1" x14ac:dyDescent="0.25">
      <c r="A181" s="28"/>
      <c r="B181" s="102" t="s">
        <v>34</v>
      </c>
      <c r="C181" s="104"/>
      <c r="D181" s="88">
        <v>0.58333333333333337</v>
      </c>
      <c r="E181" s="87">
        <v>0.625</v>
      </c>
      <c r="F181" s="106" t="s">
        <v>203</v>
      </c>
      <c r="G181" s="164">
        <f t="shared" si="2"/>
        <v>0</v>
      </c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:36" s="28" customFormat="1" ht="13.5" thickBot="1" x14ac:dyDescent="0.25">
      <c r="B182" s="102" t="s">
        <v>26</v>
      </c>
      <c r="C182" s="104"/>
      <c r="D182" s="88">
        <v>0.58333333333333337</v>
      </c>
      <c r="E182" s="87">
        <v>0.625</v>
      </c>
      <c r="F182" s="106" t="s">
        <v>204</v>
      </c>
      <c r="G182" s="164">
        <f t="shared" si="2"/>
        <v>0</v>
      </c>
    </row>
    <row r="183" spans="1:36" ht="13.5" thickBot="1" x14ac:dyDescent="0.25">
      <c r="B183" s="102" t="s">
        <v>27</v>
      </c>
      <c r="C183" s="104"/>
      <c r="D183" s="88">
        <v>0.58333333333333337</v>
      </c>
      <c r="E183" s="87">
        <v>0.625</v>
      </c>
      <c r="F183" s="106" t="s">
        <v>205</v>
      </c>
      <c r="G183" s="164">
        <f t="shared" si="2"/>
        <v>0</v>
      </c>
    </row>
    <row r="184" spans="1:36" s="28" customFormat="1" ht="13.5" thickBot="1" x14ac:dyDescent="0.25">
      <c r="B184" s="102" t="s">
        <v>45</v>
      </c>
      <c r="C184" s="104"/>
      <c r="D184" s="88">
        <v>0.58333333333333337</v>
      </c>
      <c r="E184" s="87">
        <v>0.625</v>
      </c>
      <c r="F184" s="106" t="s">
        <v>206</v>
      </c>
      <c r="G184" s="164">
        <f t="shared" si="2"/>
        <v>0</v>
      </c>
    </row>
    <row r="185" spans="1:36" s="28" customFormat="1" ht="13.5" thickBot="1" x14ac:dyDescent="0.25">
      <c r="B185" s="102" t="s">
        <v>24</v>
      </c>
      <c r="C185" s="104"/>
      <c r="D185" s="88">
        <v>0.58333333333333337</v>
      </c>
      <c r="E185" s="87">
        <v>0.625</v>
      </c>
      <c r="F185" s="106" t="s">
        <v>207</v>
      </c>
      <c r="G185" s="164">
        <f t="shared" si="2"/>
        <v>0</v>
      </c>
    </row>
    <row r="186" spans="1:36" s="28" customFormat="1" ht="13.5" thickBot="1" x14ac:dyDescent="0.25">
      <c r="B186" s="102" t="s">
        <v>211</v>
      </c>
      <c r="C186" s="104"/>
      <c r="D186" s="88">
        <v>0.58333333333333337</v>
      </c>
      <c r="E186" s="87">
        <v>0.625</v>
      </c>
      <c r="F186" s="106" t="s">
        <v>208</v>
      </c>
      <c r="G186" s="164">
        <f t="shared" si="2"/>
        <v>0</v>
      </c>
    </row>
    <row r="187" spans="1:36" s="28" customFormat="1" ht="13.5" thickBot="1" x14ac:dyDescent="0.25">
      <c r="B187" s="102" t="s">
        <v>38</v>
      </c>
      <c r="C187" s="104"/>
      <c r="D187" s="88">
        <v>0.58333333333333337</v>
      </c>
      <c r="E187" s="87">
        <v>0.625</v>
      </c>
      <c r="F187" s="106" t="s">
        <v>209</v>
      </c>
      <c r="G187" s="164">
        <f t="shared" si="2"/>
        <v>0</v>
      </c>
    </row>
    <row r="188" spans="1:36" s="28" customFormat="1" ht="13.5" thickBot="1" x14ac:dyDescent="0.25">
      <c r="B188" s="102" t="s">
        <v>41</v>
      </c>
      <c r="C188" s="104"/>
      <c r="D188" s="88">
        <v>0.58333333333333337</v>
      </c>
      <c r="E188" s="87">
        <v>0.66666666666666663</v>
      </c>
      <c r="F188" s="106" t="s">
        <v>210</v>
      </c>
      <c r="G188" s="164">
        <f t="shared" si="2"/>
        <v>0</v>
      </c>
    </row>
    <row r="189" spans="1:36" s="28" customFormat="1" ht="13.5" thickBot="1" x14ac:dyDescent="0.25">
      <c r="B189" s="102"/>
      <c r="C189" s="174"/>
      <c r="D189" s="214"/>
      <c r="E189" s="214"/>
      <c r="F189" s="215"/>
      <c r="G189" s="109"/>
    </row>
    <row r="190" spans="1:36" s="28" customFormat="1" ht="16.5" thickBot="1" x14ac:dyDescent="0.3">
      <c r="B190" s="102"/>
      <c r="C190" s="174"/>
      <c r="D190" s="171"/>
      <c r="E190" s="172"/>
      <c r="F190" s="175" t="s">
        <v>212</v>
      </c>
      <c r="G190" s="176">
        <f>SUM(G126:G188)</f>
        <v>0</v>
      </c>
    </row>
    <row r="191" spans="1:36" s="28" customFormat="1" ht="13.5" thickBot="1" x14ac:dyDescent="0.25">
      <c r="B191" s="155" t="s">
        <v>213</v>
      </c>
      <c r="C191" s="147"/>
      <c r="D191" s="95" t="s">
        <v>1</v>
      </c>
      <c r="E191" s="82" t="s">
        <v>2</v>
      </c>
      <c r="F191" s="81"/>
      <c r="G191" s="162"/>
    </row>
    <row r="192" spans="1:36" s="28" customFormat="1" ht="13.5" thickBot="1" x14ac:dyDescent="0.25">
      <c r="B192" s="102" t="s">
        <v>142</v>
      </c>
      <c r="C192" s="104"/>
      <c r="D192" s="88">
        <v>0.35416666666666669</v>
      </c>
      <c r="E192" s="87">
        <v>0.39583333333333331</v>
      </c>
      <c r="F192" s="106" t="s">
        <v>214</v>
      </c>
      <c r="G192" s="109">
        <f t="shared" ref="G192:G213" si="3">(E192-D192)*C192*24</f>
        <v>0</v>
      </c>
    </row>
    <row r="193" spans="1:36" s="28" customFormat="1" ht="13.5" thickBot="1" x14ac:dyDescent="0.25">
      <c r="B193" s="102" t="s">
        <v>143</v>
      </c>
      <c r="C193" s="104"/>
      <c r="D193" s="88">
        <v>0.35416666666666669</v>
      </c>
      <c r="E193" s="87">
        <v>0.39583333333333331</v>
      </c>
      <c r="F193" s="106" t="s">
        <v>215</v>
      </c>
      <c r="G193" s="109">
        <f t="shared" si="3"/>
        <v>0</v>
      </c>
    </row>
    <row r="194" spans="1:36" s="28" customFormat="1" ht="13.5" thickBot="1" x14ac:dyDescent="0.25">
      <c r="B194" s="102" t="s">
        <v>33</v>
      </c>
      <c r="C194" s="104"/>
      <c r="D194" s="88">
        <v>0.35416666666666669</v>
      </c>
      <c r="E194" s="87">
        <v>0.39583333333333331</v>
      </c>
      <c r="F194" s="106" t="s">
        <v>216</v>
      </c>
      <c r="G194" s="109">
        <f t="shared" si="3"/>
        <v>0</v>
      </c>
    </row>
    <row r="195" spans="1:36" s="28" customFormat="1" ht="13.5" thickBot="1" x14ac:dyDescent="0.25">
      <c r="B195" s="102" t="s">
        <v>35</v>
      </c>
      <c r="C195" s="104"/>
      <c r="D195" s="88">
        <v>0.35416666666666669</v>
      </c>
      <c r="E195" s="87">
        <v>0.39583333333333331</v>
      </c>
      <c r="F195" s="106" t="s">
        <v>217</v>
      </c>
      <c r="G195" s="109">
        <f t="shared" si="3"/>
        <v>0</v>
      </c>
    </row>
    <row r="196" spans="1:36" s="28" customFormat="1" ht="13.5" thickBot="1" x14ac:dyDescent="0.25">
      <c r="B196" s="102" t="s">
        <v>20</v>
      </c>
      <c r="C196" s="104"/>
      <c r="D196" s="88">
        <v>0.35416666666666669</v>
      </c>
      <c r="E196" s="87">
        <v>0.39583333333333331</v>
      </c>
      <c r="F196" s="106" t="s">
        <v>218</v>
      </c>
      <c r="G196" s="109">
        <f t="shared" si="3"/>
        <v>0</v>
      </c>
    </row>
    <row r="197" spans="1:36" s="28" customFormat="1" ht="13.5" thickBot="1" x14ac:dyDescent="0.25">
      <c r="B197" s="102" t="s">
        <v>21</v>
      </c>
      <c r="C197" s="104"/>
      <c r="D197" s="88">
        <v>0.35416666666666669</v>
      </c>
      <c r="E197" s="87">
        <v>0.39583333333333331</v>
      </c>
      <c r="F197" s="106" t="s">
        <v>219</v>
      </c>
      <c r="G197" s="109">
        <f t="shared" si="3"/>
        <v>0</v>
      </c>
    </row>
    <row r="198" spans="1:36" s="28" customFormat="1" ht="13.5" thickBot="1" x14ac:dyDescent="0.25">
      <c r="B198" s="102" t="s">
        <v>39</v>
      </c>
      <c r="C198" s="104"/>
      <c r="D198" s="88">
        <v>0.35416666666666669</v>
      </c>
      <c r="E198" s="87">
        <v>0.39583333333333331</v>
      </c>
      <c r="F198" s="106" t="s">
        <v>220</v>
      </c>
      <c r="G198" s="109">
        <f t="shared" si="3"/>
        <v>0</v>
      </c>
    </row>
    <row r="199" spans="1:36" s="28" customFormat="1" ht="13.5" thickBot="1" x14ac:dyDescent="0.25">
      <c r="B199" s="102" t="s">
        <v>37</v>
      </c>
      <c r="C199" s="104"/>
      <c r="D199" s="88">
        <v>0.35416666666666669</v>
      </c>
      <c r="E199" s="87">
        <v>0.39583333333333331</v>
      </c>
      <c r="F199" s="106" t="s">
        <v>221</v>
      </c>
      <c r="G199" s="109">
        <f t="shared" si="3"/>
        <v>0</v>
      </c>
    </row>
    <row r="200" spans="1:36" s="28" customFormat="1" ht="13.5" thickBot="1" x14ac:dyDescent="0.25">
      <c r="B200" s="102" t="s">
        <v>144</v>
      </c>
      <c r="C200" s="104"/>
      <c r="D200" s="88">
        <v>0.35416666666666669</v>
      </c>
      <c r="E200" s="87">
        <v>0.39583333333333331</v>
      </c>
      <c r="F200" s="106" t="s">
        <v>222</v>
      </c>
      <c r="G200" s="109">
        <f t="shared" si="3"/>
        <v>0</v>
      </c>
    </row>
    <row r="201" spans="1:36" s="28" customFormat="1" ht="13.5" thickBot="1" x14ac:dyDescent="0.25">
      <c r="B201" s="102" t="s">
        <v>26</v>
      </c>
      <c r="C201" s="104"/>
      <c r="D201" s="88">
        <v>0.35416666666666669</v>
      </c>
      <c r="E201" s="87">
        <v>0.39583333333333331</v>
      </c>
      <c r="F201" s="106" t="s">
        <v>223</v>
      </c>
      <c r="G201" s="109">
        <f t="shared" si="3"/>
        <v>0</v>
      </c>
    </row>
    <row r="202" spans="1:36" s="28" customFormat="1" ht="13.5" thickBot="1" x14ac:dyDescent="0.25">
      <c r="B202" s="102" t="s">
        <v>27</v>
      </c>
      <c r="C202" s="104"/>
      <c r="D202" s="88">
        <v>0.35416666666666669</v>
      </c>
      <c r="E202" s="87">
        <v>0.39583333333333331</v>
      </c>
      <c r="F202" s="106" t="s">
        <v>224</v>
      </c>
      <c r="G202" s="109">
        <f t="shared" si="3"/>
        <v>0</v>
      </c>
    </row>
    <row r="203" spans="1:36" s="28" customFormat="1" ht="13.5" thickBot="1" x14ac:dyDescent="0.25">
      <c r="B203" s="102" t="s">
        <v>45</v>
      </c>
      <c r="C203" s="104"/>
      <c r="D203" s="88">
        <v>0.35416666666666669</v>
      </c>
      <c r="E203" s="87">
        <v>0.39583333333333331</v>
      </c>
      <c r="F203" s="106" t="s">
        <v>225</v>
      </c>
      <c r="G203" s="109">
        <f t="shared" si="3"/>
        <v>0</v>
      </c>
    </row>
    <row r="204" spans="1:36" s="28" customFormat="1" ht="13.5" thickBot="1" x14ac:dyDescent="0.25">
      <c r="B204" s="102" t="s">
        <v>24</v>
      </c>
      <c r="C204" s="104"/>
      <c r="D204" s="88">
        <v>0.35416666666666669</v>
      </c>
      <c r="E204" s="87">
        <v>0.39583333333333331</v>
      </c>
      <c r="F204" s="96" t="s">
        <v>226</v>
      </c>
      <c r="G204" s="109">
        <f t="shared" si="3"/>
        <v>0</v>
      </c>
    </row>
    <row r="205" spans="1:36" s="50" customFormat="1" x14ac:dyDescent="0.2">
      <c r="A205" s="28"/>
      <c r="B205" s="178" t="s">
        <v>142</v>
      </c>
      <c r="C205" s="104"/>
      <c r="D205" s="180">
        <v>0.40625</v>
      </c>
      <c r="E205" s="114">
        <v>0.44791666666666669</v>
      </c>
      <c r="F205" s="177" t="s">
        <v>227</v>
      </c>
      <c r="G205" s="109">
        <f t="shared" si="3"/>
        <v>0</v>
      </c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</row>
    <row r="206" spans="1:36" s="28" customFormat="1" x14ac:dyDescent="0.2">
      <c r="B206" s="179" t="s">
        <v>33</v>
      </c>
      <c r="C206" s="181"/>
      <c r="D206" s="182">
        <v>0.40625</v>
      </c>
      <c r="E206" s="182">
        <v>0.44791666666666669</v>
      </c>
      <c r="F206" s="183" t="s">
        <v>228</v>
      </c>
      <c r="G206" s="109">
        <f t="shared" si="3"/>
        <v>0</v>
      </c>
    </row>
    <row r="207" spans="1:36" ht="13.5" thickBot="1" x14ac:dyDescent="0.25">
      <c r="B207" s="78" t="s">
        <v>35</v>
      </c>
      <c r="C207" s="181"/>
      <c r="D207" s="186">
        <v>0.40625</v>
      </c>
      <c r="E207" s="185">
        <v>0.44791666666666669</v>
      </c>
      <c r="F207" s="106" t="s">
        <v>229</v>
      </c>
      <c r="G207" s="109">
        <f t="shared" si="3"/>
        <v>0</v>
      </c>
    </row>
    <row r="208" spans="1:36" ht="13.5" thickBot="1" x14ac:dyDescent="0.25">
      <c r="B208" s="78" t="s">
        <v>21</v>
      </c>
      <c r="C208" s="181"/>
      <c r="D208" s="186">
        <v>0.40625</v>
      </c>
      <c r="E208" s="185">
        <v>0.44791666666666669</v>
      </c>
      <c r="F208" s="106" t="s">
        <v>230</v>
      </c>
      <c r="G208" s="109">
        <f t="shared" si="3"/>
        <v>0</v>
      </c>
    </row>
    <row r="209" spans="2:7" ht="16.5" customHeight="1" thickBot="1" x14ac:dyDescent="0.25">
      <c r="B209" s="78" t="s">
        <v>39</v>
      </c>
      <c r="C209" s="181"/>
      <c r="D209" s="187">
        <v>0.40625</v>
      </c>
      <c r="E209" s="185">
        <v>0.44791666666666669</v>
      </c>
      <c r="F209" s="106" t="s">
        <v>231</v>
      </c>
      <c r="G209" s="109">
        <f t="shared" si="3"/>
        <v>0</v>
      </c>
    </row>
    <row r="210" spans="2:7" ht="16.5" customHeight="1" thickBot="1" x14ac:dyDescent="0.25">
      <c r="B210" s="78" t="s">
        <v>26</v>
      </c>
      <c r="C210" s="181"/>
      <c r="D210" s="187">
        <v>0.40625</v>
      </c>
      <c r="E210" s="185">
        <v>0.44791666666666669</v>
      </c>
      <c r="F210" s="106" t="s">
        <v>232</v>
      </c>
      <c r="G210" s="109">
        <f t="shared" si="3"/>
        <v>0</v>
      </c>
    </row>
    <row r="211" spans="2:7" ht="13.5" thickBot="1" x14ac:dyDescent="0.25">
      <c r="B211" s="78" t="s">
        <v>27</v>
      </c>
      <c r="C211" s="181"/>
      <c r="D211" s="187">
        <v>0.40625</v>
      </c>
      <c r="E211" s="185">
        <v>0.44791666666666669</v>
      </c>
      <c r="F211" s="106" t="s">
        <v>233</v>
      </c>
      <c r="G211" s="109">
        <f t="shared" si="3"/>
        <v>0</v>
      </c>
    </row>
    <row r="212" spans="2:7" ht="13.5" thickBot="1" x14ac:dyDescent="0.25">
      <c r="B212" s="78" t="s">
        <v>45</v>
      </c>
      <c r="C212" s="181"/>
      <c r="D212" s="187">
        <v>0.40625</v>
      </c>
      <c r="E212" s="185">
        <v>0.44791666666666669</v>
      </c>
      <c r="F212" s="106" t="s">
        <v>234</v>
      </c>
      <c r="G212" s="109">
        <f t="shared" si="3"/>
        <v>0</v>
      </c>
    </row>
    <row r="213" spans="2:7" ht="13.5" thickBot="1" x14ac:dyDescent="0.25">
      <c r="B213" s="78" t="s">
        <v>24</v>
      </c>
      <c r="C213" s="181"/>
      <c r="D213" s="187">
        <v>0.40625</v>
      </c>
      <c r="E213" s="185">
        <v>0.44791666666666669</v>
      </c>
      <c r="F213" s="106" t="s">
        <v>235</v>
      </c>
      <c r="G213" s="109">
        <f t="shared" si="3"/>
        <v>0</v>
      </c>
    </row>
    <row r="214" spans="2:7" ht="14.25" thickTop="1" thickBot="1" x14ac:dyDescent="0.25">
      <c r="B214" s="209"/>
      <c r="C214" s="113"/>
      <c r="D214" s="184"/>
      <c r="E214" s="184"/>
      <c r="G214" s="115"/>
    </row>
    <row r="215" spans="2:7" ht="16.5" thickBot="1" x14ac:dyDescent="0.3">
      <c r="B215" s="210"/>
      <c r="C215" s="211"/>
      <c r="D215" s="213"/>
      <c r="E215" s="212"/>
      <c r="F215" s="201" t="s">
        <v>43</v>
      </c>
      <c r="G215" s="204">
        <f>SUM(G192:G213)</f>
        <v>0</v>
      </c>
    </row>
    <row r="216" spans="2:7" ht="16.5" thickBot="1" x14ac:dyDescent="0.3">
      <c r="B216" s="208"/>
      <c r="C216" s="112"/>
      <c r="D216" s="76"/>
      <c r="E216" s="76"/>
      <c r="F216" s="202" t="s">
        <v>42</v>
      </c>
      <c r="G216" s="205">
        <f>SUM(G215,G190,G124,G33)</f>
        <v>0</v>
      </c>
    </row>
    <row r="217" spans="2:7" ht="16.5" thickBot="1" x14ac:dyDescent="0.3">
      <c r="F217" s="203" t="s">
        <v>30</v>
      </c>
      <c r="G217" s="205">
        <f>SUM(G216/10)</f>
        <v>0</v>
      </c>
    </row>
    <row r="223" spans="2:7" x14ac:dyDescent="0.2">
      <c r="F223" s="2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2019-09-10T19:51:34Z</dcterms:modified>
</cp:coreProperties>
</file>