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ATN\2019\"/>
    </mc:Choice>
  </mc:AlternateContent>
  <xr:revisionPtr revIDLastSave="0" documentId="8_{AE8E0401-EC2A-462A-B05C-F1B13A1F03E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" l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57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0" i="1"/>
  <c r="F113" i="1" l="1"/>
  <c r="F54" i="1"/>
  <c r="BM430" i="1"/>
  <c r="BM429" i="1"/>
  <c r="BM428" i="1"/>
  <c r="BM427" i="1"/>
  <c r="BM426" i="1"/>
  <c r="BM425" i="1"/>
  <c r="BM424" i="1"/>
  <c r="BM423" i="1"/>
  <c r="BM422" i="1"/>
  <c r="BM421" i="1"/>
  <c r="BM420" i="1"/>
  <c r="F114" i="1" l="1"/>
  <c r="D8" i="1" s="1"/>
  <c r="D9" i="1" s="1"/>
  <c r="F115" i="1" l="1"/>
</calcChain>
</file>

<file path=xl/sharedStrings.xml><?xml version="1.0" encoding="utf-8"?>
<sst xmlns="http://schemas.openxmlformats.org/spreadsheetml/2006/main" count="113" uniqueCount="112">
  <si>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</si>
  <si>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</si>
  <si>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</si>
  <si>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</si>
  <si>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</si>
  <si>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</si>
  <si>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</si>
  <si>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</si>
  <si>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</si>
  <si>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</si>
  <si>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</si>
  <si>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</si>
  <si>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</si>
  <si>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</si>
  <si>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</si>
  <si>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</si>
  <si>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</si>
  <si>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</si>
  <si>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</si>
  <si>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Postal code</t>
  </si>
  <si>
    <t>Total hours of instruction: Conference</t>
  </si>
  <si>
    <t>Total Hours of Conference Workshop Instruction</t>
  </si>
  <si>
    <t>CEUs earned for Conference Workshops</t>
  </si>
  <si>
    <t>Save the file using this file name model: 2018-TATN-Houston-Lastname-Firstname.xls.</t>
  </si>
  <si>
    <t>21st Century Life Skills Program: Supporting Differentiation with Assistive Technology: Part 1</t>
  </si>
  <si>
    <t>In Their Shoes - Simulations</t>
  </si>
  <si>
    <t>June 19-20, 2019</t>
  </si>
  <si>
    <t>TATN Conference 2019 Session Attendance Reporting Form</t>
  </si>
  <si>
    <t>Wednesday June 19, 2019</t>
  </si>
  <si>
    <t>Thursday June 20, 2019</t>
  </si>
  <si>
    <t>Braille, Low Vision, and Speech Access in the Chromebook</t>
  </si>
  <si>
    <t>InCOREporATing Literacy &amp; Play = Participation for All!</t>
  </si>
  <si>
    <t>Nurturing Your Inner CEO with Executive Functioning Supports</t>
  </si>
  <si>
    <t>Using the PAR to Inform Instruction and Decision Making: An Intro to PAR</t>
  </si>
  <si>
    <t>Using Aided Language Stimulation to Promote Literacy (will be repeated in session B)</t>
  </si>
  <si>
    <t>Caption This! Caption That!</t>
  </si>
  <si>
    <t>Creating AT Solutions for Low Incidence Population</t>
  </si>
  <si>
    <t>Accessible Math Instruction for Early Learners</t>
  </si>
  <si>
    <t>Successful Transition to College: AT, Accommodations &amp; Advocacy</t>
  </si>
  <si>
    <t>The SETT Framework: A Steadfast Friend in Changing Times</t>
  </si>
  <si>
    <t>Using Alphabet Books in AAC &amp; Literacy Instruction - Electronic Make &amp; Take</t>
  </si>
  <si>
    <t>Getting to the Core of Core Vocabulary: Returning to the Research</t>
  </si>
  <si>
    <t>Switch Access for Visually Impaired Students with Significant Additional Impairments</t>
  </si>
  <si>
    <t>Breaking Down Barriers to Learning with UDL, AT and AEM</t>
  </si>
  <si>
    <t xml:space="preserve">Personalizing the Reading Experience for All </t>
  </si>
  <si>
    <t>Using the PAR to Inform Instruction and Decision Making: Advanced</t>
  </si>
  <si>
    <t>Using Aided Language Stimulation to Promote Literacy (repeat from session A)</t>
  </si>
  <si>
    <t>Making Math Accessible and the Emergent Math Learner</t>
  </si>
  <si>
    <t>101 Assistive Technology Solutions that Can be Made in Minute</t>
  </si>
  <si>
    <t>Culturally Responsive Teaching and Assistive Technology Services</t>
  </si>
  <si>
    <t>Google Apps, Extensions &amp; Add Ons-Your Essential Toolkit for Diverse Learners</t>
  </si>
  <si>
    <t>Accessible On-line and Modified Curriculum for Students with Significant, Multiple Disabilities</t>
  </si>
  <si>
    <t>"Write" On! A Continuum of Writing Supports for All</t>
  </si>
  <si>
    <t>Student Data Privacy &amp; Assistive Technologies</t>
  </si>
  <si>
    <t>Involving Classroom Teachers and Paraprofessionals in AAC Implementation</t>
  </si>
  <si>
    <t>The Partnership of UDL &amp; AT</t>
  </si>
  <si>
    <t>Customize curriculum/tests into accessible UDL format for all learning styles using Kurzweil 3000</t>
  </si>
  <si>
    <t>Implementing Communication for English and Bilingual Communicators</t>
  </si>
  <si>
    <t>TechTalk: Using Apps to Transform Transition</t>
  </si>
  <si>
    <t>AT for Students with Visual and Other Impairments</t>
  </si>
  <si>
    <t>Create Meaningful Opportunities for Communication with CoreVoice and Alexa</t>
  </si>
  <si>
    <t>Gamification of Education for BVI Students based Core &amp; Expanded Core and each student’s IEP.</t>
  </si>
  <si>
    <t>You want me to do WHAT with that thing?</t>
  </si>
  <si>
    <t>Maximize Your Social Media Reach with #a11y (accessibility)!</t>
  </si>
  <si>
    <t>AAC by the Numbers</t>
  </si>
  <si>
    <t>Boardmaker Activities To Go:  Free Resources to Jump Start Teaching and Maximize Learning!</t>
  </si>
  <si>
    <t>DATA Analytics, Braille innovations</t>
  </si>
  <si>
    <t>Make Math Digital!  Come See How!</t>
  </si>
  <si>
    <t>Affordable, Portable, Speech Supported Magnification and Screen Reading for EVERY Setting</t>
  </si>
  <si>
    <t>The Latest Tools and Extensions for Google that Power Learning: Snap&amp;Read, Quizbot, and uPAR</t>
  </si>
  <si>
    <t>Augmented Classroom Communication</t>
  </si>
  <si>
    <t>ACCESS FOR ALL: Using Microsoft Tools and Accessibility Features to Implement Reading Accommodations</t>
  </si>
  <si>
    <t>Nudges, Gamification, and Building a Communicating Classroom:  a case study for helping teachers, para-educators, and more use communication interventions in the classroom throughout the day</t>
  </si>
  <si>
    <t>AAC Devices in the Classroom : 50 Ideas in 50 minutes</t>
  </si>
  <si>
    <t>Bookshare Wants YOU to Provide FREE Accessible Text to Your Students!</t>
  </si>
  <si>
    <t>The Power of Student-Led Tech Crews</t>
  </si>
  <si>
    <t>Who Needs a Reservation When You Can Get Core Vocab To Go!</t>
  </si>
  <si>
    <t>Turning it in on Time: Accessing, Editing, and Submitting Assignments with Adaptive Technology for Students with Low Vision</t>
  </si>
  <si>
    <t>Literacy in a Digital Age</t>
  </si>
  <si>
    <t>Using Braille Tech Tools to Maximize Productivity: Opening the Braille Tech Tool Box</t>
  </si>
  <si>
    <t>The Latest Tools and Extensions for Google that Power Learning: Co:Writer</t>
  </si>
  <si>
    <t>STAAR-Alt Helper for the Low Incidence Classroom</t>
  </si>
  <si>
    <t>True Confessions Of An AAC Parent</t>
  </si>
  <si>
    <t xml:space="preserve">"Low-Tech Assistive Technology Options for Written Production and Communication in the Classroom." </t>
  </si>
  <si>
    <t>Meet Your AIM Initiatives FREE with Dolphin’s EasyConverter Express and EasyReader Apps</t>
  </si>
  <si>
    <t>Let’s Talk Curriculum for your classes!</t>
  </si>
  <si>
    <t>Prepare Students With Accommodations for STAAR Online - Come See How Kurzweil Can Help!</t>
  </si>
  <si>
    <t>Focusing on the "Communication" in Augmentative Communication</t>
  </si>
  <si>
    <t>Nursery Rhymes Assistive Technology Style (Part 1)</t>
  </si>
  <si>
    <t>AT in the Active Learning Classroom: Beyond the BIGmack</t>
  </si>
  <si>
    <t>Intentional design-Developing accessible instructional materials</t>
  </si>
  <si>
    <t>Teaming for Success! Working Together to Support Student Communication</t>
  </si>
  <si>
    <t>Getting to Yes: Ways to Increase Exposure and Interest in Assistive Technology Supports</t>
  </si>
  <si>
    <t xml:space="preserve">OATECA Functional Skills Assessment and Curriculum </t>
  </si>
  <si>
    <t xml:space="preserve">Exploring the Possibilities of PRC access options: Look and NuPoint  </t>
  </si>
  <si>
    <t>Deliberating and Documenting AT and AEM in the IEP</t>
  </si>
  <si>
    <t>Behavior: Misconception or Interpretation - Sensory Based Program to Increase Time on Task and Classroom Performance</t>
  </si>
  <si>
    <t>Nursery Rhymes Assistive Technology Style (Part 2)</t>
  </si>
  <si>
    <t>ALL ABOARD! All Students Learn and Communicate</t>
  </si>
  <si>
    <t>The Legal Framework: Your Fast Lane to Special Education Law</t>
  </si>
  <si>
    <t>Give Them A Voice: Assistive Technology with Meaning</t>
  </si>
  <si>
    <t>Assistive Technology Supports for Executive Functioning Challenges</t>
  </si>
  <si>
    <t>How to Help</t>
  </si>
  <si>
    <t>21st Century Life Skills Program: Supporting Differentiation with Assistive Technology: Part 2</t>
  </si>
  <si>
    <t>A Mile in Their Shoes: Reading, Writing, and Assistive Technology</t>
  </si>
  <si>
    <t xml:space="preserve"> What Really Matters in Your SpED Literacy Curriculum?</t>
  </si>
  <si>
    <t>We've Come a Long Way Baby!: Twenty-Five Years of AT Progress in Texas Schools</t>
  </si>
  <si>
    <t>Language Rich Immersion</t>
  </si>
  <si>
    <t>AAC Institute 1100 Washington Ave Suite 317 Carnegie, PA 15106</t>
  </si>
  <si>
    <t>Total Hours for Wednesday</t>
  </si>
  <si>
    <t>Total Hours for Thursday</t>
  </si>
  <si>
    <t>Enter "1"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</si>
</sst>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8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/>
    <xf numFmtId="165" fontId="0" fillId="0" borderId="0" xfId="0" applyNumberFormat="1"/>
    <xf numFmtId="164" fontId="0" fillId="0" borderId="0" xfId="0" applyNumberFormat="1" applyBorder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49" fontId="9" fillId="6" borderId="0" xfId="0" applyNumberFormat="1" applyFont="1" applyFill="1"/>
    <xf numFmtId="0" fontId="9" fillId="6" borderId="0" xfId="0" applyFont="1" applyFill="1"/>
    <xf numFmtId="165" fontId="9" fillId="0" borderId="0" xfId="0" applyNumberFormat="1" applyFont="1"/>
    <xf numFmtId="0" fontId="9" fillId="0" borderId="0" xfId="0" applyFont="1"/>
    <xf numFmtId="0" fontId="10" fillId="6" borderId="0" xfId="0" applyFont="1" applyFill="1"/>
    <xf numFmtId="0" fontId="9" fillId="7" borderId="0" xfId="0" applyFont="1" applyFill="1"/>
    <xf numFmtId="0" fontId="9" fillId="5" borderId="0" xfId="0" applyFont="1" applyFill="1"/>
    <xf numFmtId="0" fontId="9" fillId="8" borderId="0" xfId="0" applyFont="1" applyFill="1"/>
    <xf numFmtId="0" fontId="9" fillId="9" borderId="0" xfId="0" applyFont="1" applyFill="1"/>
    <xf numFmtId="0" fontId="9" fillId="10" borderId="0" xfId="0" applyFont="1" applyFill="1"/>
    <xf numFmtId="0" fontId="9" fillId="3" borderId="0" xfId="0" applyFont="1" applyFill="1"/>
    <xf numFmtId="0" fontId="9" fillId="11" borderId="0" xfId="0" applyFont="1" applyFill="1"/>
    <xf numFmtId="0" fontId="9" fillId="12" borderId="0" xfId="0" applyFont="1" applyFill="1"/>
    <xf numFmtId="0" fontId="9" fillId="0" borderId="0" xfId="0" applyFont="1" applyFill="1"/>
    <xf numFmtId="0" fontId="9" fillId="0" borderId="9" xfId="0" applyFont="1" applyFill="1" applyBorder="1"/>
    <xf numFmtId="0" fontId="9" fillId="0" borderId="1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Fill="1"/>
    <xf numFmtId="0" fontId="3" fillId="0" borderId="0" xfId="0" applyFont="1" applyFill="1"/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15" fontId="8" fillId="0" borderId="0" xfId="0" applyNumberFormat="1" applyFont="1" applyAlignment="1">
      <alignment horizontal="left"/>
    </xf>
    <xf numFmtId="0" fontId="5" fillId="14" borderId="0" xfId="0" applyFont="1" applyFill="1" applyAlignment="1">
      <alignment horizontal="center"/>
    </xf>
    <xf numFmtId="164" fontId="5" fillId="14" borderId="3" xfId="0" applyNumberFormat="1" applyFont="1" applyFill="1" applyBorder="1" applyAlignment="1">
      <alignment horizontal="center"/>
    </xf>
    <xf numFmtId="164" fontId="5" fillId="14" borderId="2" xfId="0" applyNumberFormat="1" applyFont="1" applyFill="1" applyBorder="1" applyAlignment="1">
      <alignment horizontal="center"/>
    </xf>
    <xf numFmtId="0" fontId="5" fillId="14" borderId="0" xfId="0" applyFont="1" applyFill="1"/>
    <xf numFmtId="2" fontId="5" fillId="14" borderId="0" xfId="0" applyNumberFormat="1" applyFont="1" applyFill="1" applyAlignment="1">
      <alignment horizontal="center"/>
    </xf>
    <xf numFmtId="0" fontId="16" fillId="14" borderId="0" xfId="0" applyFont="1" applyFill="1" applyAlignment="1">
      <alignment horizontal="left"/>
    </xf>
    <xf numFmtId="0" fontId="16" fillId="14" borderId="0" xfId="0" applyFont="1" applyFill="1" applyAlignment="1">
      <alignment horizontal="center"/>
    </xf>
    <xf numFmtId="164" fontId="16" fillId="14" borderId="3" xfId="0" applyNumberFormat="1" applyFont="1" applyFill="1" applyBorder="1" applyAlignment="1">
      <alignment horizontal="center"/>
    </xf>
    <xf numFmtId="164" fontId="16" fillId="14" borderId="2" xfId="0" applyNumberFormat="1" applyFont="1" applyFill="1" applyBorder="1" applyAlignment="1">
      <alignment horizontal="center"/>
    </xf>
    <xf numFmtId="0" fontId="16" fillId="14" borderId="0" xfId="0" applyFont="1" applyFill="1"/>
    <xf numFmtId="2" fontId="16" fillId="14" borderId="0" xfId="0" applyNumberFormat="1" applyFont="1" applyFill="1" applyAlignment="1">
      <alignment horizontal="center"/>
    </xf>
    <xf numFmtId="0" fontId="15" fillId="14" borderId="0" xfId="0" applyFont="1" applyFill="1" applyAlignment="1">
      <alignment horizontal="left"/>
    </xf>
    <xf numFmtId="164" fontId="16" fillId="14" borderId="0" xfId="0" applyNumberFormat="1" applyFont="1" applyFill="1"/>
    <xf numFmtId="0" fontId="17" fillId="0" borderId="0" xfId="0" applyFont="1" applyAlignment="1">
      <alignment horizontal="left"/>
    </xf>
    <xf numFmtId="164" fontId="17" fillId="0" borderId="0" xfId="0" applyNumberFormat="1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1" applyNumberFormat="1" applyFont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vertical="top"/>
    </xf>
    <xf numFmtId="0" fontId="17" fillId="2" borderId="1" xfId="0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18" fontId="17" fillId="0" borderId="1" xfId="0" applyNumberFormat="1" applyFont="1" applyBorder="1"/>
    <xf numFmtId="0" fontId="17" fillId="0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164" fontId="17" fillId="6" borderId="1" xfId="0" applyNumberFormat="1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2" fontId="17" fillId="15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vertical="top"/>
    </xf>
    <xf numFmtId="18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8" fontId="17" fillId="0" borderId="1" xfId="0" applyNumberFormat="1" applyFont="1" applyFill="1" applyBorder="1"/>
    <xf numFmtId="49" fontId="15" fillId="15" borderId="1" xfId="0" applyNumberFormat="1" applyFont="1" applyFill="1" applyBorder="1" applyAlignment="1">
      <alignment horizontal="right" vertical="top"/>
    </xf>
    <xf numFmtId="0" fontId="15" fillId="15" borderId="4" xfId="0" applyFont="1" applyFill="1" applyBorder="1" applyAlignment="1">
      <alignment horizontal="center"/>
    </xf>
    <xf numFmtId="164" fontId="15" fillId="15" borderId="0" xfId="0" applyNumberFormat="1" applyFont="1" applyFill="1" applyBorder="1" applyAlignment="1">
      <alignment horizontal="center"/>
    </xf>
    <xf numFmtId="0" fontId="15" fillId="15" borderId="8" xfId="0" applyFont="1" applyFill="1" applyBorder="1" applyAlignment="1">
      <alignment horizontal="center"/>
    </xf>
    <xf numFmtId="0" fontId="15" fillId="15" borderId="0" xfId="0" applyFont="1" applyFill="1" applyAlignment="1">
      <alignment horizontal="right"/>
    </xf>
    <xf numFmtId="0" fontId="15" fillId="15" borderId="7" xfId="0" applyFont="1" applyFill="1" applyBorder="1" applyAlignment="1">
      <alignment horizontal="right"/>
    </xf>
    <xf numFmtId="0" fontId="15" fillId="15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7" fillId="14" borderId="1" xfId="1" applyNumberFormat="1" applyFont="1" applyFill="1" applyBorder="1" applyAlignment="1">
      <alignment horizontal="center"/>
    </xf>
    <xf numFmtId="164" fontId="17" fillId="14" borderId="1" xfId="0" applyNumberFormat="1" applyFont="1" applyFill="1" applyBorder="1" applyAlignment="1">
      <alignment horizontal="center"/>
    </xf>
    <xf numFmtId="49" fontId="17" fillId="14" borderId="1" xfId="0" applyNumberFormat="1" applyFont="1" applyFill="1" applyBorder="1" applyAlignment="1">
      <alignment vertical="top"/>
    </xf>
    <xf numFmtId="165" fontId="17" fillId="14" borderId="1" xfId="0" applyNumberFormat="1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18" fontId="17" fillId="14" borderId="1" xfId="0" applyNumberFormat="1" applyFont="1" applyFill="1" applyBorder="1"/>
    <xf numFmtId="49" fontId="17" fillId="0" borderId="1" xfId="0" applyNumberFormat="1" applyFont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 wrapText="1"/>
    </xf>
    <xf numFmtId="49" fontId="17" fillId="14" borderId="1" xfId="0" applyNumberFormat="1" applyFont="1" applyFill="1" applyBorder="1" applyAlignment="1">
      <alignment vertical="top" wrapText="1"/>
    </xf>
    <xf numFmtId="165" fontId="15" fillId="0" borderId="0" xfId="0" applyNumberFormat="1" applyFont="1" applyFill="1" applyAlignment="1">
      <alignment horizontal="center"/>
    </xf>
    <xf numFmtId="165" fontId="15" fillId="0" borderId="5" xfId="0" applyNumberFormat="1" applyFont="1" applyFill="1" applyBorder="1" applyAlignment="1">
      <alignment horizontal="center"/>
    </xf>
    <xf numFmtId="165" fontId="15" fillId="0" borderId="6" xfId="0" applyNumberFormat="1" applyFont="1" applyFill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7" fillId="2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88"/>
  <sheetViews>
    <sheetView tabSelected="1" zoomScale="70" zoomScaleNormal="70" workbookViewId="0">
      <selection activeCell="A24" sqref="A24:XFD24"/>
    </sheetView>
  </sheetViews>
  <sheetFormatPr defaultColWidth="8.85546875" defaultRowHeight="14.25" x14ac:dyDescent="0.2"/>
  <cols>
    <col min="1" max="1" width="38.42578125" style="49" customWidth="1"/>
    <col min="2" max="2" width="15.28515625" style="1" customWidth="1"/>
    <col min="3" max="3" width="13.5703125" style="14" customWidth="1"/>
    <col min="4" max="4" width="13.7109375" style="13" customWidth="1"/>
    <col min="5" max="5" width="110.85546875" customWidth="1"/>
    <col min="6" max="6" width="10.85546875" style="43" customWidth="1"/>
  </cols>
  <sheetData>
    <row r="1" spans="1:83" s="7" customFormat="1" ht="23.25" x14ac:dyDescent="0.35">
      <c r="A1" s="51" t="s">
        <v>27</v>
      </c>
      <c r="B1" s="52"/>
      <c r="C1" s="52"/>
      <c r="D1" s="52"/>
      <c r="E1" s="52"/>
      <c r="F1" s="42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</row>
    <row r="2" spans="1:83" s="2" customFormat="1" ht="20.25" x14ac:dyDescent="0.3">
      <c r="A2" s="55" t="s">
        <v>26</v>
      </c>
      <c r="B2" s="4"/>
      <c r="C2" s="12"/>
      <c r="D2" s="15"/>
      <c r="E2" s="53" t="s">
        <v>108</v>
      </c>
      <c r="F2" s="43"/>
      <c r="G2" s="39"/>
      <c r="H2" s="35"/>
      <c r="I2" s="3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</row>
    <row r="3" spans="1:83" s="2" customFormat="1" x14ac:dyDescent="0.2">
      <c r="A3" s="49"/>
      <c r="B3" s="4"/>
      <c r="C3" s="16"/>
      <c r="D3" s="15"/>
      <c r="F3" s="4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1:83" s="2" customFormat="1" ht="15" x14ac:dyDescent="0.25">
      <c r="A4" s="48"/>
      <c r="B4" s="4"/>
      <c r="C4" s="15"/>
      <c r="D4" s="15"/>
      <c r="F4" s="4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</row>
    <row r="5" spans="1:83" s="2" customFormat="1" ht="15" x14ac:dyDescent="0.25">
      <c r="A5" s="48"/>
      <c r="B5" s="4"/>
      <c r="C5" s="15"/>
      <c r="D5" s="15"/>
      <c r="F5" s="4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</row>
    <row r="6" spans="1:83" s="11" customFormat="1" ht="18" x14ac:dyDescent="0.25">
      <c r="A6" s="61" t="s">
        <v>13</v>
      </c>
      <c r="B6" s="56"/>
      <c r="C6" s="57"/>
      <c r="D6" s="58"/>
      <c r="E6" s="59"/>
      <c r="F6" s="6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</row>
    <row r="7" spans="1:83" s="2" customFormat="1" ht="15" x14ac:dyDescent="0.25">
      <c r="A7" s="54"/>
      <c r="B7" s="4"/>
      <c r="C7" s="15"/>
      <c r="D7" s="15"/>
      <c r="F7" s="4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</row>
    <row r="8" spans="1:83" s="3" customFormat="1" ht="18" x14ac:dyDescent="0.25">
      <c r="A8" s="69" t="s">
        <v>4</v>
      </c>
      <c r="B8" s="121"/>
      <c r="C8" s="121"/>
      <c r="D8" s="120">
        <f>F114</f>
        <v>0</v>
      </c>
      <c r="E8" s="71" t="s">
        <v>20</v>
      </c>
      <c r="F8" s="45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</row>
    <row r="9" spans="1:83" s="3" customFormat="1" ht="18" x14ac:dyDescent="0.25">
      <c r="A9" s="69" t="s">
        <v>5</v>
      </c>
      <c r="B9" s="121"/>
      <c r="C9" s="121"/>
      <c r="D9" s="120">
        <f>D8/10</f>
        <v>0</v>
      </c>
      <c r="E9" s="71" t="s">
        <v>17</v>
      </c>
      <c r="F9" s="45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</row>
    <row r="10" spans="1:83" s="3" customFormat="1" ht="18" x14ac:dyDescent="0.25">
      <c r="A10" s="69" t="s">
        <v>3</v>
      </c>
      <c r="B10" s="121"/>
      <c r="C10" s="121"/>
      <c r="D10" s="70"/>
      <c r="E10" s="72"/>
      <c r="F10" s="45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</row>
    <row r="11" spans="1:83" s="3" customFormat="1" ht="18" x14ac:dyDescent="0.25">
      <c r="A11" s="69" t="s">
        <v>6</v>
      </c>
      <c r="B11" s="121"/>
      <c r="C11" s="121"/>
      <c r="D11" s="70"/>
      <c r="E11" s="72"/>
      <c r="F11" s="45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</row>
    <row r="12" spans="1:83" s="3" customFormat="1" ht="18" x14ac:dyDescent="0.25">
      <c r="A12" s="69" t="s">
        <v>7</v>
      </c>
      <c r="B12" s="121"/>
      <c r="C12" s="121"/>
      <c r="D12" s="70"/>
      <c r="E12" s="72"/>
      <c r="F12" s="45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</row>
    <row r="13" spans="1:83" s="3" customFormat="1" ht="18" x14ac:dyDescent="0.25">
      <c r="A13" s="69" t="s">
        <v>8</v>
      </c>
      <c r="B13" s="121"/>
      <c r="C13" s="121"/>
      <c r="D13" s="70"/>
      <c r="E13" s="72"/>
      <c r="F13" s="4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</row>
    <row r="14" spans="1:83" s="3" customFormat="1" ht="18" x14ac:dyDescent="0.25">
      <c r="A14" s="69" t="s">
        <v>9</v>
      </c>
      <c r="B14" s="121"/>
      <c r="C14" s="121"/>
      <c r="D14" s="70"/>
      <c r="E14" s="72"/>
      <c r="F14" s="4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</row>
    <row r="15" spans="1:83" s="3" customFormat="1" ht="18" x14ac:dyDescent="0.25">
      <c r="A15" s="69" t="s">
        <v>19</v>
      </c>
      <c r="B15" s="121"/>
      <c r="C15" s="121"/>
      <c r="D15" s="70"/>
      <c r="E15" s="72"/>
      <c r="F15" s="45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</row>
    <row r="16" spans="1:83" s="3" customFormat="1" ht="18" x14ac:dyDescent="0.25">
      <c r="A16" s="69" t="s">
        <v>12</v>
      </c>
      <c r="B16" s="121"/>
      <c r="C16" s="121"/>
      <c r="D16" s="70"/>
      <c r="E16" s="72"/>
      <c r="F16" s="45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</row>
    <row r="17" spans="1:86" s="3" customFormat="1" ht="18" x14ac:dyDescent="0.25">
      <c r="A17" s="69" t="s">
        <v>10</v>
      </c>
      <c r="B17" s="121"/>
      <c r="C17" s="121"/>
      <c r="D17" s="70"/>
      <c r="E17" s="72"/>
      <c r="F17" s="45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</row>
    <row r="18" spans="1:86" s="3" customFormat="1" ht="18" x14ac:dyDescent="0.25">
      <c r="A18" s="69" t="s">
        <v>11</v>
      </c>
      <c r="B18" s="121"/>
      <c r="C18" s="121"/>
      <c r="D18" s="70"/>
      <c r="E18" s="72"/>
      <c r="F18" s="45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</row>
    <row r="19" spans="1:86" x14ac:dyDescent="0.2">
      <c r="C19" s="9"/>
      <c r="D19" s="9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</row>
    <row r="20" spans="1:86" x14ac:dyDescent="0.2">
      <c r="C20" s="9"/>
      <c r="D20" s="9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</row>
    <row r="21" spans="1:86" s="10" customFormat="1" ht="18" x14ac:dyDescent="0.25">
      <c r="A21" s="61" t="s">
        <v>15</v>
      </c>
      <c r="B21" s="62"/>
      <c r="C21" s="63"/>
      <c r="D21" s="64"/>
      <c r="E21" s="65"/>
      <c r="F21" s="66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</row>
    <row r="22" spans="1:86" s="10" customFormat="1" ht="18" x14ac:dyDescent="0.25">
      <c r="A22" s="67" t="s">
        <v>23</v>
      </c>
      <c r="B22" s="62"/>
      <c r="C22" s="63"/>
      <c r="D22" s="64"/>
      <c r="E22" s="65"/>
      <c r="F22" s="66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</row>
    <row r="23" spans="1:86" s="10" customFormat="1" ht="18" x14ac:dyDescent="0.25">
      <c r="A23" s="67" t="s">
        <v>18</v>
      </c>
      <c r="B23" s="62"/>
      <c r="C23" s="63"/>
      <c r="D23" s="64"/>
      <c r="E23" s="68"/>
      <c r="F23" s="66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</row>
    <row r="24" spans="1:86" s="10" customFormat="1" ht="18" x14ac:dyDescent="0.25">
      <c r="A24" s="61" t="s">
        <v>16</v>
      </c>
      <c r="B24" s="62"/>
      <c r="C24" s="63"/>
      <c r="D24" s="64"/>
      <c r="E24" s="65"/>
      <c r="F24" s="66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</row>
    <row r="25" spans="1:86" s="5" customFormat="1" ht="15" x14ac:dyDescent="0.25">
      <c r="A25" s="50"/>
      <c r="B25" s="6"/>
      <c r="C25" s="17"/>
      <c r="D25" s="17"/>
      <c r="F25" s="46"/>
    </row>
    <row r="26" spans="1:86" x14ac:dyDescent="0.2">
      <c r="C26" s="9"/>
      <c r="D26" s="9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</row>
    <row r="27" spans="1:86" s="1" customFormat="1" ht="26.25" customHeight="1" x14ac:dyDescent="0.25">
      <c r="A27" s="73" t="s">
        <v>0</v>
      </c>
      <c r="B27" s="107" t="s">
        <v>14</v>
      </c>
      <c r="C27" s="74" t="s">
        <v>1</v>
      </c>
      <c r="D27" s="74" t="s">
        <v>2</v>
      </c>
      <c r="E27" s="75" t="s">
        <v>3</v>
      </c>
      <c r="F27" s="7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</row>
    <row r="28" spans="1:86" s="1" customFormat="1" ht="22.5" customHeight="1" x14ac:dyDescent="0.25">
      <c r="A28" s="73"/>
      <c r="B28" s="106" t="s">
        <v>111</v>
      </c>
      <c r="C28" s="74"/>
      <c r="D28" s="74"/>
      <c r="E28" s="75"/>
      <c r="F28" s="7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</row>
    <row r="29" spans="1:86" s="18" customFormat="1" ht="20.25" x14ac:dyDescent="0.3">
      <c r="A29" s="100" t="s">
        <v>28</v>
      </c>
      <c r="B29" s="91"/>
      <c r="C29" s="101"/>
      <c r="D29" s="101"/>
      <c r="E29" s="102"/>
      <c r="F29" s="92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</row>
    <row r="30" spans="1:86" s="22" customFormat="1" ht="18" x14ac:dyDescent="0.25">
      <c r="A30" s="78">
        <v>78431</v>
      </c>
      <c r="B30" s="82"/>
      <c r="C30" s="80">
        <v>0.35416666666666669</v>
      </c>
      <c r="D30" s="80">
        <v>0.47916666666666669</v>
      </c>
      <c r="E30" s="81" t="s">
        <v>107</v>
      </c>
      <c r="F30" s="96">
        <f>(D30-C30)*B30*24</f>
        <v>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</row>
    <row r="31" spans="1:86" s="22" customFormat="1" ht="18" x14ac:dyDescent="0.25">
      <c r="A31" s="78">
        <v>61463</v>
      </c>
      <c r="B31" s="82"/>
      <c r="C31" s="80">
        <v>0.35416666666666669</v>
      </c>
      <c r="D31" s="80">
        <v>0.47916666666666669</v>
      </c>
      <c r="E31" s="81" t="s">
        <v>30</v>
      </c>
      <c r="F31" s="96">
        <f t="shared" ref="F31:F53" si="0">(D31-C31)*B31*24</f>
        <v>0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</row>
    <row r="32" spans="1:86" s="22" customFormat="1" ht="18" x14ac:dyDescent="0.25">
      <c r="A32" s="78">
        <v>70149</v>
      </c>
      <c r="B32" s="79"/>
      <c r="C32" s="80">
        <v>0.35416666666666669</v>
      </c>
      <c r="D32" s="80">
        <v>0.47916666666666669</v>
      </c>
      <c r="E32" s="81" t="s">
        <v>31</v>
      </c>
      <c r="F32" s="96">
        <f t="shared" si="0"/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</row>
    <row r="33" spans="1:86" s="22" customFormat="1" ht="18" x14ac:dyDescent="0.25">
      <c r="A33" s="78">
        <v>60251</v>
      </c>
      <c r="B33" s="79"/>
      <c r="C33" s="80">
        <v>0.35416666666666669</v>
      </c>
      <c r="D33" s="80">
        <v>0.47916666666666669</v>
      </c>
      <c r="E33" s="81" t="s">
        <v>32</v>
      </c>
      <c r="F33" s="96">
        <f t="shared" si="0"/>
        <v>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</row>
    <row r="34" spans="1:86" s="22" customFormat="1" ht="18" x14ac:dyDescent="0.25">
      <c r="A34" s="78">
        <v>63281</v>
      </c>
      <c r="B34" s="82"/>
      <c r="C34" s="80">
        <v>0.35416666666666669</v>
      </c>
      <c r="D34" s="80">
        <v>0.47916666666666669</v>
      </c>
      <c r="E34" s="81" t="s">
        <v>33</v>
      </c>
      <c r="F34" s="96">
        <f t="shared" si="0"/>
        <v>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</row>
    <row r="35" spans="1:86" s="22" customFormat="1" ht="18" x14ac:dyDescent="0.25">
      <c r="A35" s="78">
        <v>69038</v>
      </c>
      <c r="B35" s="82"/>
      <c r="C35" s="80">
        <v>0.35416666666666669</v>
      </c>
      <c r="D35" s="80">
        <v>0.47916666666666669</v>
      </c>
      <c r="E35" s="81" t="s">
        <v>34</v>
      </c>
      <c r="F35" s="96">
        <f t="shared" si="0"/>
        <v>0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</row>
    <row r="36" spans="1:86" s="22" customFormat="1" ht="18" x14ac:dyDescent="0.25">
      <c r="A36" s="78">
        <v>63685</v>
      </c>
      <c r="B36" s="82"/>
      <c r="C36" s="80">
        <v>0.35416666666666669</v>
      </c>
      <c r="D36" s="80">
        <v>0.47916666666666669</v>
      </c>
      <c r="E36" s="81" t="s">
        <v>35</v>
      </c>
      <c r="F36" s="96">
        <f t="shared" si="0"/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</row>
    <row r="37" spans="1:86" s="25" customFormat="1" ht="18" x14ac:dyDescent="0.25">
      <c r="A37" s="83">
        <v>60958</v>
      </c>
      <c r="B37" s="84"/>
      <c r="C37" s="80">
        <v>0.35416666666666669</v>
      </c>
      <c r="D37" s="80">
        <v>0.47916666666666669</v>
      </c>
      <c r="E37" s="81" t="s">
        <v>36</v>
      </c>
      <c r="F37" s="96">
        <f t="shared" si="0"/>
        <v>0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</row>
    <row r="38" spans="1:86" s="25" customFormat="1" ht="18" x14ac:dyDescent="0.25">
      <c r="A38" s="83">
        <v>61766</v>
      </c>
      <c r="B38" s="84"/>
      <c r="C38" s="80">
        <v>0.35416666666666669</v>
      </c>
      <c r="D38" s="80">
        <v>0.47916666666666669</v>
      </c>
      <c r="E38" s="81" t="s">
        <v>37</v>
      </c>
      <c r="F38" s="96">
        <f t="shared" si="0"/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</row>
    <row r="39" spans="1:86" s="22" customFormat="1" ht="18" x14ac:dyDescent="0.25">
      <c r="A39" s="78">
        <v>64291</v>
      </c>
      <c r="B39" s="82"/>
      <c r="C39" s="80">
        <v>0.35416666666666669</v>
      </c>
      <c r="D39" s="80">
        <v>0.47916666666666669</v>
      </c>
      <c r="E39" s="81" t="s">
        <v>38</v>
      </c>
      <c r="F39" s="96">
        <f t="shared" si="0"/>
        <v>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</row>
    <row r="40" spans="1:86" s="22" customFormat="1" ht="18" x14ac:dyDescent="0.25">
      <c r="A40" s="78">
        <v>67927</v>
      </c>
      <c r="B40" s="82"/>
      <c r="C40" s="80">
        <v>0.35416666666666669</v>
      </c>
      <c r="D40" s="80">
        <v>0.47916666666666669</v>
      </c>
      <c r="E40" s="81" t="s">
        <v>39</v>
      </c>
      <c r="F40" s="96">
        <f t="shared" si="0"/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</row>
    <row r="41" spans="1:86" s="22" customFormat="1" ht="18" x14ac:dyDescent="0.25">
      <c r="A41" s="78">
        <v>60554</v>
      </c>
      <c r="B41" s="82"/>
      <c r="C41" s="80">
        <v>0.35416666666666669</v>
      </c>
      <c r="D41" s="80">
        <v>0.47916666666666669</v>
      </c>
      <c r="E41" s="81" t="s">
        <v>40</v>
      </c>
      <c r="F41" s="96">
        <f t="shared" si="0"/>
        <v>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</row>
    <row r="42" spans="1:86" s="22" customFormat="1" ht="18" x14ac:dyDescent="0.25">
      <c r="A42" s="108">
        <v>78330</v>
      </c>
      <c r="B42" s="82"/>
      <c r="C42" s="109">
        <v>0.54166666666666663</v>
      </c>
      <c r="D42" s="109">
        <v>0.66666666666666663</v>
      </c>
      <c r="E42" s="110" t="s">
        <v>41</v>
      </c>
      <c r="F42" s="111">
        <f t="shared" si="0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</row>
    <row r="43" spans="1:86" s="22" customFormat="1" ht="18" x14ac:dyDescent="0.25">
      <c r="A43" s="78">
        <v>61564</v>
      </c>
      <c r="B43" s="82"/>
      <c r="C43" s="93">
        <v>0.54166666666666663</v>
      </c>
      <c r="D43" s="93">
        <v>0.66666666666666663</v>
      </c>
      <c r="E43" s="94" t="s">
        <v>42</v>
      </c>
      <c r="F43" s="96">
        <f t="shared" si="0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</row>
    <row r="44" spans="1:86" s="22" customFormat="1" ht="18" x14ac:dyDescent="0.25">
      <c r="A44" s="78">
        <v>68331</v>
      </c>
      <c r="B44" s="82"/>
      <c r="C44" s="93">
        <v>0.54166666666666663</v>
      </c>
      <c r="D44" s="93">
        <v>0.66666666666666663</v>
      </c>
      <c r="E44" s="94" t="s">
        <v>43</v>
      </c>
      <c r="F44" s="96">
        <f t="shared" si="0"/>
        <v>0</v>
      </c>
    </row>
    <row r="45" spans="1:86" s="22" customFormat="1" ht="18" x14ac:dyDescent="0.25">
      <c r="A45" s="78">
        <v>60049</v>
      </c>
      <c r="B45" s="82"/>
      <c r="C45" s="93">
        <v>0.54166666666666663</v>
      </c>
      <c r="D45" s="93">
        <v>0.66666666666666663</v>
      </c>
      <c r="E45" s="94" t="s">
        <v>44</v>
      </c>
      <c r="F45" s="96">
        <f t="shared" si="0"/>
        <v>0</v>
      </c>
    </row>
    <row r="46" spans="1:86" s="22" customFormat="1" ht="18" x14ac:dyDescent="0.25">
      <c r="A46" s="78">
        <v>63382</v>
      </c>
      <c r="B46" s="82"/>
      <c r="C46" s="93">
        <v>0.54166666666666663</v>
      </c>
      <c r="D46" s="93">
        <v>0.66666666666666663</v>
      </c>
      <c r="E46" s="94" t="s">
        <v>45</v>
      </c>
      <c r="F46" s="96">
        <f t="shared" si="0"/>
        <v>0</v>
      </c>
    </row>
    <row r="47" spans="1:86" s="22" customFormat="1" ht="18" x14ac:dyDescent="0.25">
      <c r="A47" s="78">
        <v>68937</v>
      </c>
      <c r="B47" s="82"/>
      <c r="C47" s="93">
        <v>0.54166666666666663</v>
      </c>
      <c r="D47" s="93">
        <v>0.66666666666666663</v>
      </c>
      <c r="E47" s="94" t="s">
        <v>46</v>
      </c>
      <c r="F47" s="96">
        <f t="shared" si="0"/>
        <v>0</v>
      </c>
    </row>
    <row r="48" spans="1:86" s="22" customFormat="1" ht="18" x14ac:dyDescent="0.25">
      <c r="A48" s="78">
        <v>63584</v>
      </c>
      <c r="B48" s="82"/>
      <c r="C48" s="93">
        <v>0.54166666666666663</v>
      </c>
      <c r="D48" s="93">
        <v>0.66666666666666663</v>
      </c>
      <c r="E48" s="94" t="s">
        <v>47</v>
      </c>
      <c r="F48" s="96">
        <f t="shared" si="0"/>
        <v>0</v>
      </c>
    </row>
    <row r="49" spans="1:98" s="22" customFormat="1" ht="18" x14ac:dyDescent="0.25">
      <c r="A49" s="78">
        <v>60756</v>
      </c>
      <c r="B49" s="82"/>
      <c r="C49" s="93">
        <v>0.54166666666666663</v>
      </c>
      <c r="D49" s="93">
        <v>0.66666666666666663</v>
      </c>
      <c r="E49" s="94" t="s">
        <v>48</v>
      </c>
      <c r="F49" s="96">
        <f t="shared" si="0"/>
        <v>0</v>
      </c>
    </row>
    <row r="50" spans="1:98" s="22" customFormat="1" ht="18" x14ac:dyDescent="0.25">
      <c r="A50" s="78">
        <v>62978</v>
      </c>
      <c r="B50" s="82"/>
      <c r="C50" s="93">
        <v>0.54166666666666663</v>
      </c>
      <c r="D50" s="93">
        <v>0.66666666666666663</v>
      </c>
      <c r="E50" s="94" t="s">
        <v>49</v>
      </c>
      <c r="F50" s="96">
        <f t="shared" si="0"/>
        <v>0</v>
      </c>
    </row>
    <row r="51" spans="1:98" s="22" customFormat="1" ht="18" x14ac:dyDescent="0.25">
      <c r="A51" s="78">
        <v>64594</v>
      </c>
      <c r="B51" s="82"/>
      <c r="C51" s="93">
        <v>0.54166666666666663</v>
      </c>
      <c r="D51" s="93">
        <v>0.66666666666666663</v>
      </c>
      <c r="E51" s="94" t="s">
        <v>50</v>
      </c>
      <c r="F51" s="96">
        <f t="shared" si="0"/>
        <v>0</v>
      </c>
    </row>
    <row r="52" spans="1:98" s="22" customFormat="1" ht="18" x14ac:dyDescent="0.25">
      <c r="A52" s="78">
        <v>60453</v>
      </c>
      <c r="B52" s="82"/>
      <c r="C52" s="95">
        <v>0.54166666666666663</v>
      </c>
      <c r="D52" s="95">
        <v>0.66666666666666663</v>
      </c>
      <c r="E52" s="94" t="s">
        <v>51</v>
      </c>
      <c r="F52" s="96">
        <f t="shared" si="0"/>
        <v>0</v>
      </c>
    </row>
    <row r="53" spans="1:98" s="22" customFormat="1" ht="18" x14ac:dyDescent="0.25">
      <c r="A53" s="78">
        <v>69947</v>
      </c>
      <c r="B53" s="82"/>
      <c r="C53" s="95">
        <v>0.54166666666666663</v>
      </c>
      <c r="D53" s="95">
        <v>0.66666666666666663</v>
      </c>
      <c r="E53" s="94" t="s">
        <v>52</v>
      </c>
      <c r="F53" s="96">
        <f t="shared" si="0"/>
        <v>0</v>
      </c>
    </row>
    <row r="54" spans="1:98" s="22" customFormat="1" ht="18" x14ac:dyDescent="0.25">
      <c r="A54" s="78"/>
      <c r="B54" s="82"/>
      <c r="C54" s="95"/>
      <c r="D54" s="95"/>
      <c r="E54" s="99" t="s">
        <v>109</v>
      </c>
      <c r="F54" s="97">
        <f>SUM(F30:F53)</f>
        <v>0</v>
      </c>
    </row>
    <row r="55" spans="1:98" s="22" customFormat="1" ht="18" x14ac:dyDescent="0.25">
      <c r="A55" s="78"/>
      <c r="B55" s="82"/>
      <c r="C55" s="95"/>
      <c r="D55" s="95"/>
      <c r="E55" s="94"/>
      <c r="F55" s="76"/>
    </row>
    <row r="56" spans="1:98" s="25" customFormat="1" ht="18" x14ac:dyDescent="0.25">
      <c r="A56" s="90" t="s">
        <v>29</v>
      </c>
      <c r="B56" s="91"/>
      <c r="C56" s="91"/>
      <c r="D56" s="91"/>
      <c r="E56" s="91"/>
      <c r="F56" s="92"/>
      <c r="G56" s="33"/>
      <c r="H56" s="34"/>
      <c r="I56" s="34"/>
      <c r="J56" s="34"/>
      <c r="K56" s="34"/>
      <c r="L56" s="34"/>
      <c r="M56" s="34"/>
      <c r="N56" s="33"/>
      <c r="O56" s="34"/>
      <c r="P56" s="34"/>
      <c r="Q56" s="34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</row>
    <row r="57" spans="1:98" s="24" customFormat="1" ht="18" x14ac:dyDescent="0.25">
      <c r="A57" s="85">
        <v>60352</v>
      </c>
      <c r="B57" s="79"/>
      <c r="C57" s="86">
        <v>0.35416666666666669</v>
      </c>
      <c r="D57" s="86">
        <v>0.39583333333333331</v>
      </c>
      <c r="E57" s="81" t="s">
        <v>53</v>
      </c>
      <c r="F57" s="96">
        <f>(D57-C57)*B57*24</f>
        <v>0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</row>
    <row r="58" spans="1:98" s="26" customFormat="1" ht="18" x14ac:dyDescent="0.25">
      <c r="A58" s="85">
        <v>77219</v>
      </c>
      <c r="B58" s="79"/>
      <c r="C58" s="86">
        <v>0.35416666666666669</v>
      </c>
      <c r="D58" s="86">
        <v>0.39583333333333331</v>
      </c>
      <c r="E58" s="81" t="s">
        <v>54</v>
      </c>
      <c r="F58" s="96">
        <f t="shared" ref="F58:F112" si="1">(D58-C58)*B58*24</f>
        <v>0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</row>
    <row r="59" spans="1:98" s="22" customFormat="1" ht="18" x14ac:dyDescent="0.25">
      <c r="A59" s="85">
        <v>79643</v>
      </c>
      <c r="B59" s="79"/>
      <c r="C59" s="86">
        <v>0.35416666666666669</v>
      </c>
      <c r="D59" s="86">
        <v>0.39583333333333331</v>
      </c>
      <c r="E59" s="81" t="s">
        <v>55</v>
      </c>
      <c r="F59" s="96">
        <f t="shared" si="1"/>
        <v>0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</row>
    <row r="60" spans="1:98" s="22" customFormat="1" ht="36" x14ac:dyDescent="0.25">
      <c r="A60" s="85">
        <v>59847</v>
      </c>
      <c r="B60" s="79"/>
      <c r="C60" s="86">
        <v>0.35416666666666669</v>
      </c>
      <c r="D60" s="86">
        <v>0.39583333333333331</v>
      </c>
      <c r="E60" s="114" t="s">
        <v>56</v>
      </c>
      <c r="F60" s="96">
        <f t="shared" si="1"/>
        <v>0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</row>
    <row r="61" spans="1:98" s="22" customFormat="1" ht="18" x14ac:dyDescent="0.25">
      <c r="A61" s="85">
        <v>76209</v>
      </c>
      <c r="B61" s="79"/>
      <c r="C61" s="86">
        <v>0.35416666666666669</v>
      </c>
      <c r="D61" s="86">
        <v>0.39583333333333331</v>
      </c>
      <c r="E61" s="81" t="s">
        <v>57</v>
      </c>
      <c r="F61" s="96">
        <f t="shared" si="1"/>
        <v>0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</row>
    <row r="62" spans="1:98" s="22" customFormat="1" ht="18" x14ac:dyDescent="0.25">
      <c r="A62" s="85">
        <v>74290</v>
      </c>
      <c r="B62" s="79"/>
      <c r="C62" s="86">
        <v>0.35416666666666669</v>
      </c>
      <c r="D62" s="86">
        <v>0.39583333333333331</v>
      </c>
      <c r="E62" s="81" t="s">
        <v>58</v>
      </c>
      <c r="F62" s="96">
        <f t="shared" si="1"/>
        <v>0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</row>
    <row r="63" spans="1:98" s="22" customFormat="1" ht="18" x14ac:dyDescent="0.25">
      <c r="A63" s="85">
        <v>73987</v>
      </c>
      <c r="B63" s="79"/>
      <c r="C63" s="86">
        <v>0.35416666666666669</v>
      </c>
      <c r="D63" s="86">
        <v>0.39583333333333331</v>
      </c>
      <c r="E63" s="81" t="s">
        <v>59</v>
      </c>
      <c r="F63" s="96">
        <f t="shared" si="1"/>
        <v>0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</row>
    <row r="64" spans="1:98" s="22" customFormat="1" ht="18" x14ac:dyDescent="0.25">
      <c r="A64" s="85">
        <v>68230</v>
      </c>
      <c r="B64" s="79"/>
      <c r="C64" s="86">
        <v>0.35416666666666669</v>
      </c>
      <c r="D64" s="86">
        <v>0.39583333333333331</v>
      </c>
      <c r="E64" s="81" t="s">
        <v>60</v>
      </c>
      <c r="F64" s="96">
        <f t="shared" si="1"/>
        <v>0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</row>
    <row r="65" spans="1:98" s="22" customFormat="1" ht="36" x14ac:dyDescent="0.25">
      <c r="A65" s="85">
        <v>77926</v>
      </c>
      <c r="B65" s="79"/>
      <c r="C65" s="86">
        <v>0.35416666666666669</v>
      </c>
      <c r="D65" s="86">
        <v>0.39583333333333331</v>
      </c>
      <c r="E65" s="114" t="s">
        <v>61</v>
      </c>
      <c r="F65" s="96">
        <f t="shared" si="1"/>
        <v>0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</row>
    <row r="66" spans="1:98" s="22" customFormat="1" ht="18" x14ac:dyDescent="0.25">
      <c r="A66" s="85">
        <v>67826</v>
      </c>
      <c r="B66" s="79"/>
      <c r="C66" s="86">
        <v>0.35416666666666669</v>
      </c>
      <c r="D66" s="86">
        <v>0.39583333333333331</v>
      </c>
      <c r="E66" s="81" t="s">
        <v>62</v>
      </c>
      <c r="F66" s="96">
        <f t="shared" si="1"/>
        <v>0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</row>
    <row r="67" spans="1:98" s="22" customFormat="1" ht="18" x14ac:dyDescent="0.25">
      <c r="A67" s="85">
        <v>77320</v>
      </c>
      <c r="B67" s="79"/>
      <c r="C67" s="86">
        <v>0.35416666666666669</v>
      </c>
      <c r="D67" s="86">
        <v>0.39583333333333331</v>
      </c>
      <c r="E67" s="81" t="s">
        <v>63</v>
      </c>
      <c r="F67" s="96">
        <f t="shared" si="1"/>
        <v>0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</row>
    <row r="68" spans="1:98" s="22" customFormat="1" ht="18" x14ac:dyDescent="0.25">
      <c r="A68" s="112">
        <v>75300</v>
      </c>
      <c r="B68" s="79"/>
      <c r="C68" s="113">
        <v>0.4236111111111111</v>
      </c>
      <c r="D68" s="113">
        <v>0.46527777777777773</v>
      </c>
      <c r="E68" s="110" t="s">
        <v>64</v>
      </c>
      <c r="F68" s="111">
        <f t="shared" si="1"/>
        <v>0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</row>
    <row r="69" spans="1:98" s="22" customFormat="1" ht="36" x14ac:dyDescent="0.25">
      <c r="A69" s="85">
        <v>74088</v>
      </c>
      <c r="B69" s="79"/>
      <c r="C69" s="98">
        <v>0.4236111111111111</v>
      </c>
      <c r="D69" s="98">
        <v>0.46527777777777773</v>
      </c>
      <c r="E69" s="115" t="s">
        <v>65</v>
      </c>
      <c r="F69" s="96">
        <f t="shared" si="1"/>
        <v>0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</row>
    <row r="70" spans="1:98" s="22" customFormat="1" ht="18" x14ac:dyDescent="0.25">
      <c r="A70" s="85">
        <v>63180</v>
      </c>
      <c r="B70" s="79"/>
      <c r="C70" s="98">
        <v>0.4236111111111111</v>
      </c>
      <c r="D70" s="98">
        <v>0.46527777777777773</v>
      </c>
      <c r="E70" s="94" t="s">
        <v>66</v>
      </c>
      <c r="F70" s="96">
        <f t="shared" si="1"/>
        <v>0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</row>
    <row r="71" spans="1:98" s="22" customFormat="1" ht="18" x14ac:dyDescent="0.25">
      <c r="A71" s="85">
        <v>74593</v>
      </c>
      <c r="B71" s="79"/>
      <c r="C71" s="98">
        <v>0.4236111111111111</v>
      </c>
      <c r="D71" s="98">
        <v>0.46527777777777773</v>
      </c>
      <c r="E71" s="94" t="s">
        <v>67</v>
      </c>
      <c r="F71" s="96">
        <f t="shared" si="1"/>
        <v>0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</row>
    <row r="72" spans="1:98" s="22" customFormat="1" ht="36" x14ac:dyDescent="0.25">
      <c r="A72" s="85">
        <v>71563</v>
      </c>
      <c r="B72" s="79"/>
      <c r="C72" s="98">
        <v>0.4236111111111111</v>
      </c>
      <c r="D72" s="98">
        <v>0.46527777777777773</v>
      </c>
      <c r="E72" s="115" t="s">
        <v>68</v>
      </c>
      <c r="F72" s="96">
        <f t="shared" si="1"/>
        <v>0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</row>
    <row r="73" spans="1:98" s="22" customFormat="1" ht="36" x14ac:dyDescent="0.25">
      <c r="A73" s="85">
        <v>65301</v>
      </c>
      <c r="B73" s="79"/>
      <c r="C73" s="98">
        <v>0.4236111111111111</v>
      </c>
      <c r="D73" s="98">
        <v>0.46527777777777773</v>
      </c>
      <c r="E73" s="115" t="s">
        <v>69</v>
      </c>
      <c r="F73" s="96">
        <f t="shared" si="1"/>
        <v>0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</row>
    <row r="74" spans="1:98" s="22" customFormat="1" ht="18" x14ac:dyDescent="0.25">
      <c r="A74" s="85">
        <v>59443</v>
      </c>
      <c r="B74" s="79"/>
      <c r="C74" s="98">
        <v>0.4236111111111111</v>
      </c>
      <c r="D74" s="98">
        <v>0.46527777777777773</v>
      </c>
      <c r="E74" s="94" t="s">
        <v>70</v>
      </c>
      <c r="F74" s="96">
        <f t="shared" si="1"/>
        <v>0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</row>
    <row r="75" spans="1:98" s="22" customFormat="1" ht="36" x14ac:dyDescent="0.25">
      <c r="A75" s="85">
        <v>74896</v>
      </c>
      <c r="B75" s="79"/>
      <c r="C75" s="98">
        <v>0.4236111111111111</v>
      </c>
      <c r="D75" s="98">
        <v>0.46527777777777773</v>
      </c>
      <c r="E75" s="115" t="s">
        <v>71</v>
      </c>
      <c r="F75" s="96">
        <f t="shared" si="1"/>
        <v>0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</row>
    <row r="76" spans="1:98" s="22" customFormat="1" ht="54" x14ac:dyDescent="0.25">
      <c r="A76" s="85">
        <v>71260</v>
      </c>
      <c r="B76" s="79"/>
      <c r="C76" s="98">
        <v>0.4236111111111111</v>
      </c>
      <c r="D76" s="98">
        <v>0.46527777777777773</v>
      </c>
      <c r="E76" s="115" t="s">
        <v>72</v>
      </c>
      <c r="F76" s="96">
        <f t="shared" si="1"/>
        <v>0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</row>
    <row r="77" spans="1:98" s="22" customFormat="1" ht="18" x14ac:dyDescent="0.25">
      <c r="A77" s="85">
        <v>61160</v>
      </c>
      <c r="B77" s="79"/>
      <c r="C77" s="98">
        <v>0.4236111111111111</v>
      </c>
      <c r="D77" s="98">
        <v>0.46527777777777773</v>
      </c>
      <c r="E77" s="94" t="s">
        <v>73</v>
      </c>
      <c r="F77" s="96">
        <f t="shared" si="1"/>
        <v>0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</row>
    <row r="78" spans="1:98" s="22" customFormat="1" ht="18" x14ac:dyDescent="0.25">
      <c r="A78" s="85">
        <v>73785</v>
      </c>
      <c r="B78" s="79"/>
      <c r="C78" s="98">
        <v>0.4236111111111111</v>
      </c>
      <c r="D78" s="98">
        <v>0.46527777777777773</v>
      </c>
      <c r="E78" s="94" t="s">
        <v>74</v>
      </c>
      <c r="F78" s="96">
        <f t="shared" si="1"/>
        <v>0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</row>
    <row r="79" spans="1:98" s="22" customFormat="1" ht="18" x14ac:dyDescent="0.25">
      <c r="A79" s="112">
        <v>70351</v>
      </c>
      <c r="B79" s="79"/>
      <c r="C79" s="113">
        <v>0.47222222222222227</v>
      </c>
      <c r="D79" s="113">
        <v>0.51388888888888895</v>
      </c>
      <c r="E79" s="110" t="s">
        <v>75</v>
      </c>
      <c r="F79" s="111">
        <f t="shared" si="1"/>
        <v>0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</row>
    <row r="80" spans="1:98" s="22" customFormat="1" ht="18" x14ac:dyDescent="0.25">
      <c r="A80" s="85">
        <v>80047</v>
      </c>
      <c r="B80" s="79"/>
      <c r="C80" s="86">
        <v>0.47222222222222227</v>
      </c>
      <c r="D80" s="86">
        <v>0.51388888888888895</v>
      </c>
      <c r="E80" s="81" t="s">
        <v>76</v>
      </c>
      <c r="F80" s="96">
        <f t="shared" si="1"/>
        <v>0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</row>
    <row r="81" spans="1:98" s="22" customFormat="1" ht="36" x14ac:dyDescent="0.25">
      <c r="A81" s="85">
        <v>71765</v>
      </c>
      <c r="B81" s="79"/>
      <c r="C81" s="86">
        <v>0.47222222222222227</v>
      </c>
      <c r="D81" s="86">
        <v>0.51388888888888895</v>
      </c>
      <c r="E81" s="114" t="s">
        <v>77</v>
      </c>
      <c r="F81" s="96">
        <f t="shared" si="1"/>
        <v>0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</row>
    <row r="82" spans="1:98" s="22" customFormat="1" ht="18" x14ac:dyDescent="0.25">
      <c r="A82" s="85">
        <v>74492</v>
      </c>
      <c r="B82" s="79"/>
      <c r="C82" s="86">
        <v>0.47222222222222227</v>
      </c>
      <c r="D82" s="86">
        <v>0.51388888888888895</v>
      </c>
      <c r="E82" s="81" t="s">
        <v>78</v>
      </c>
      <c r="F82" s="96">
        <f t="shared" si="1"/>
        <v>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</row>
    <row r="83" spans="1:98" s="27" customFormat="1" ht="18" x14ac:dyDescent="0.25">
      <c r="A83" s="85">
        <v>72775</v>
      </c>
      <c r="B83" s="79"/>
      <c r="C83" s="86">
        <v>0.47222222222222227</v>
      </c>
      <c r="D83" s="86">
        <v>0.51388888888888895</v>
      </c>
      <c r="E83" s="81" t="s">
        <v>79</v>
      </c>
      <c r="F83" s="96">
        <f t="shared" si="1"/>
        <v>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</row>
    <row r="84" spans="1:98" s="27" customFormat="1" ht="18" x14ac:dyDescent="0.25">
      <c r="A84" s="85">
        <v>65402</v>
      </c>
      <c r="B84" s="79"/>
      <c r="C84" s="86">
        <v>0.47222222222222227</v>
      </c>
      <c r="D84" s="86">
        <v>0.51388888888888895</v>
      </c>
      <c r="E84" s="81" t="s">
        <v>80</v>
      </c>
      <c r="F84" s="96">
        <f t="shared" si="1"/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</row>
    <row r="85" spans="1:98" s="22" customFormat="1" ht="18" x14ac:dyDescent="0.25">
      <c r="A85" s="85">
        <v>66109</v>
      </c>
      <c r="B85" s="79"/>
      <c r="C85" s="86">
        <v>0.47222222222222227</v>
      </c>
      <c r="D85" s="86">
        <v>0.51388888888888895</v>
      </c>
      <c r="E85" s="81" t="s">
        <v>81</v>
      </c>
      <c r="F85" s="96">
        <f t="shared" si="1"/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</row>
    <row r="86" spans="1:98" s="28" customFormat="1" ht="18" x14ac:dyDescent="0.25">
      <c r="A86" s="85">
        <v>74189</v>
      </c>
      <c r="B86" s="79"/>
      <c r="C86" s="86">
        <v>0.47222222222222227</v>
      </c>
      <c r="D86" s="86">
        <v>0.51388888888888895</v>
      </c>
      <c r="E86" s="81" t="s">
        <v>82</v>
      </c>
      <c r="F86" s="96">
        <f t="shared" si="1"/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</row>
    <row r="87" spans="1:98" s="22" customFormat="1" ht="36" x14ac:dyDescent="0.25">
      <c r="A87" s="85">
        <v>63786</v>
      </c>
      <c r="B87" s="79"/>
      <c r="C87" s="86">
        <v>0.47222222222222227</v>
      </c>
      <c r="D87" s="86">
        <v>0.51388888888888895</v>
      </c>
      <c r="E87" s="114" t="s">
        <v>83</v>
      </c>
      <c r="F87" s="96">
        <f t="shared" si="1"/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</row>
    <row r="88" spans="1:98" s="22" customFormat="1" ht="36" x14ac:dyDescent="0.25">
      <c r="A88" s="85">
        <v>71462</v>
      </c>
      <c r="B88" s="79"/>
      <c r="C88" s="86">
        <v>0.47222222222222227</v>
      </c>
      <c r="D88" s="86">
        <v>0.51388888888888895</v>
      </c>
      <c r="E88" s="114" t="s">
        <v>84</v>
      </c>
      <c r="F88" s="96">
        <f t="shared" si="1"/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</row>
    <row r="89" spans="1:98" s="22" customFormat="1" ht="18" x14ac:dyDescent="0.25">
      <c r="A89" s="85">
        <v>61362</v>
      </c>
      <c r="B89" s="79"/>
      <c r="C89" s="86">
        <v>0.97222222222222221</v>
      </c>
      <c r="D89" s="86">
        <v>0.51388888888888895</v>
      </c>
      <c r="E89" s="81" t="s">
        <v>85</v>
      </c>
      <c r="F89" s="96">
        <f t="shared" si="1"/>
        <v>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</row>
    <row r="90" spans="1:98" s="22" customFormat="1" ht="36" x14ac:dyDescent="0.25">
      <c r="A90" s="85">
        <v>78229</v>
      </c>
      <c r="B90" s="79"/>
      <c r="C90" s="86">
        <v>0.47222222222222227</v>
      </c>
      <c r="D90" s="86">
        <v>0.51388888888888895</v>
      </c>
      <c r="E90" s="114" t="s">
        <v>86</v>
      </c>
      <c r="F90" s="96">
        <f t="shared" si="1"/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</row>
    <row r="91" spans="1:98" s="22" customFormat="1" ht="18" x14ac:dyDescent="0.25">
      <c r="A91" s="112">
        <v>72472</v>
      </c>
      <c r="B91" s="79"/>
      <c r="C91" s="113">
        <v>0.55555555555555558</v>
      </c>
      <c r="D91" s="113">
        <v>0.61805555555555558</v>
      </c>
      <c r="E91" s="110" t="s">
        <v>87</v>
      </c>
      <c r="F91" s="111">
        <f t="shared" si="1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98" s="22" customFormat="1" ht="18" x14ac:dyDescent="0.25">
      <c r="A92" s="87">
        <v>75906</v>
      </c>
      <c r="B92" s="79"/>
      <c r="C92" s="98">
        <v>0.55555555555555558</v>
      </c>
      <c r="D92" s="98">
        <v>0.61805555555555558</v>
      </c>
      <c r="E92" s="94" t="s">
        <v>88</v>
      </c>
      <c r="F92" s="96">
        <f t="shared" si="1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98" s="22" customFormat="1" ht="18" x14ac:dyDescent="0.25">
      <c r="A93" s="85">
        <v>75704</v>
      </c>
      <c r="B93" s="79"/>
      <c r="C93" s="98">
        <v>0.55555555555555558</v>
      </c>
      <c r="D93" s="98">
        <v>0.61805555555555558</v>
      </c>
      <c r="E93" s="94" t="s">
        <v>89</v>
      </c>
      <c r="F93" s="96">
        <f t="shared" si="1"/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98" s="22" customFormat="1" ht="18" x14ac:dyDescent="0.25">
      <c r="A94" s="85">
        <v>70452</v>
      </c>
      <c r="B94" s="79"/>
      <c r="C94" s="98">
        <v>0.55555555555555558</v>
      </c>
      <c r="D94" s="98">
        <v>0.61805555555555558</v>
      </c>
      <c r="E94" s="94" t="s">
        <v>90</v>
      </c>
      <c r="F94" s="96">
        <f t="shared" si="1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98" s="22" customFormat="1" ht="18" x14ac:dyDescent="0.25">
      <c r="A95" s="85">
        <v>73583</v>
      </c>
      <c r="B95" s="79"/>
      <c r="C95" s="98">
        <v>0.55555555555555558</v>
      </c>
      <c r="D95" s="98">
        <v>0.61805555555555558</v>
      </c>
      <c r="E95" s="94" t="s">
        <v>91</v>
      </c>
      <c r="F95" s="96">
        <f t="shared" si="1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98" s="22" customFormat="1" ht="18" x14ac:dyDescent="0.25">
      <c r="A96" s="85">
        <v>76714</v>
      </c>
      <c r="B96" s="79"/>
      <c r="C96" s="98">
        <v>0.55555555555555558</v>
      </c>
      <c r="D96" s="98">
        <v>0.61805555555555558</v>
      </c>
      <c r="E96" s="94" t="s">
        <v>92</v>
      </c>
      <c r="F96" s="96">
        <f t="shared" si="1"/>
        <v>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s="22" customFormat="1" ht="18" x14ac:dyDescent="0.25">
      <c r="A97" s="85">
        <v>63079</v>
      </c>
      <c r="B97" s="79"/>
      <c r="C97" s="98">
        <v>0.55555555555555558</v>
      </c>
      <c r="D97" s="98">
        <v>0.61805555555555558</v>
      </c>
      <c r="E97" s="94" t="s">
        <v>25</v>
      </c>
      <c r="F97" s="96">
        <f t="shared" si="1"/>
        <v>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s="22" customFormat="1" ht="18" x14ac:dyDescent="0.25">
      <c r="A98" s="85">
        <v>78835</v>
      </c>
      <c r="B98" s="79"/>
      <c r="C98" s="98">
        <v>0.55555555555555558</v>
      </c>
      <c r="D98" s="98">
        <v>0.61805555555555558</v>
      </c>
      <c r="E98" s="94" t="s">
        <v>24</v>
      </c>
      <c r="F98" s="96">
        <f t="shared" si="1"/>
        <v>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s="22" customFormat="1" ht="18" x14ac:dyDescent="0.25">
      <c r="A99" s="85">
        <v>65099</v>
      </c>
      <c r="B99" s="79"/>
      <c r="C99" s="98">
        <v>0.55555555555555558</v>
      </c>
      <c r="D99" s="98">
        <v>0.61805555555555558</v>
      </c>
      <c r="E99" s="94" t="s">
        <v>93</v>
      </c>
      <c r="F99" s="96">
        <f t="shared" si="1"/>
        <v>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s="22" customFormat="1" ht="18" x14ac:dyDescent="0.25">
      <c r="A100" s="85">
        <v>69139</v>
      </c>
      <c r="B100" s="79"/>
      <c r="C100" s="98">
        <v>0.55555555555555558</v>
      </c>
      <c r="D100" s="98">
        <v>0.61805555555555558</v>
      </c>
      <c r="E100" s="94" t="s">
        <v>94</v>
      </c>
      <c r="F100" s="96">
        <f t="shared" si="1"/>
        <v>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s="22" customFormat="1" ht="18" x14ac:dyDescent="0.25">
      <c r="A101" s="85">
        <v>73078</v>
      </c>
      <c r="B101" s="79"/>
      <c r="C101" s="98">
        <v>0.55555555555555558</v>
      </c>
      <c r="D101" s="98">
        <v>0.61805555555555558</v>
      </c>
      <c r="E101" s="94" t="s">
        <v>95</v>
      </c>
      <c r="F101" s="96">
        <f t="shared" si="1"/>
        <v>0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s="22" customFormat="1" ht="36" x14ac:dyDescent="0.25">
      <c r="A102" s="112">
        <v>71664</v>
      </c>
      <c r="B102" s="79"/>
      <c r="C102" s="113">
        <v>0.625</v>
      </c>
      <c r="D102" s="113">
        <v>0.6875</v>
      </c>
      <c r="E102" s="116" t="s">
        <v>96</v>
      </c>
      <c r="F102" s="111">
        <f t="shared" si="1"/>
        <v>0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s="22" customFormat="1" ht="18" x14ac:dyDescent="0.25">
      <c r="A103" s="85">
        <v>78633</v>
      </c>
      <c r="B103" s="79"/>
      <c r="C103" s="86">
        <v>0.625</v>
      </c>
      <c r="D103" s="86">
        <v>0.6875</v>
      </c>
      <c r="E103" s="81" t="s">
        <v>97</v>
      </c>
      <c r="F103" s="96">
        <f t="shared" si="1"/>
        <v>0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s="22" customFormat="1" ht="18" x14ac:dyDescent="0.25">
      <c r="A104" s="85">
        <v>79744</v>
      </c>
      <c r="B104" s="79"/>
      <c r="C104" s="86">
        <v>0.625</v>
      </c>
      <c r="D104" s="86">
        <v>0.6875</v>
      </c>
      <c r="E104" s="81" t="s">
        <v>98</v>
      </c>
      <c r="F104" s="96">
        <f t="shared" si="1"/>
        <v>0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s="22" customFormat="1" ht="18" x14ac:dyDescent="0.25">
      <c r="A105" s="85">
        <v>62372</v>
      </c>
      <c r="B105" s="79"/>
      <c r="C105" s="86">
        <v>0.625</v>
      </c>
      <c r="D105" s="86">
        <v>0.6875</v>
      </c>
      <c r="E105" s="81" t="s">
        <v>99</v>
      </c>
      <c r="F105" s="96">
        <f t="shared" si="1"/>
        <v>0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s="22" customFormat="1" ht="18" x14ac:dyDescent="0.25">
      <c r="A106" s="85">
        <v>62675</v>
      </c>
      <c r="B106" s="79"/>
      <c r="C106" s="86">
        <v>0.625</v>
      </c>
      <c r="D106" s="86">
        <v>0.6875</v>
      </c>
      <c r="E106" s="81" t="s">
        <v>100</v>
      </c>
      <c r="F106" s="96">
        <f t="shared" si="1"/>
        <v>0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s="22" customFormat="1" ht="18" x14ac:dyDescent="0.25">
      <c r="A107" s="85">
        <v>76815</v>
      </c>
      <c r="B107" s="79"/>
      <c r="C107" s="86">
        <v>0.625</v>
      </c>
      <c r="D107" s="86">
        <v>0.6875</v>
      </c>
      <c r="E107" s="81" t="s">
        <v>101</v>
      </c>
      <c r="F107" s="96">
        <f t="shared" si="1"/>
        <v>0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s="22" customFormat="1" ht="18" x14ac:dyDescent="0.25">
      <c r="A108" s="85">
        <v>76916</v>
      </c>
      <c r="B108" s="79"/>
      <c r="C108" s="86">
        <v>0.625</v>
      </c>
      <c r="D108" s="86">
        <v>0.6875</v>
      </c>
      <c r="E108" s="81" t="s">
        <v>102</v>
      </c>
      <c r="F108" s="96">
        <f t="shared" si="1"/>
        <v>0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s="22" customFormat="1" ht="18" x14ac:dyDescent="0.25">
      <c r="A109" s="85">
        <v>79441</v>
      </c>
      <c r="B109" s="79"/>
      <c r="C109" s="86">
        <v>0.625</v>
      </c>
      <c r="D109" s="86">
        <v>0.6875</v>
      </c>
      <c r="E109" s="81" t="s">
        <v>103</v>
      </c>
      <c r="F109" s="96">
        <f t="shared" si="1"/>
        <v>0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s="22" customFormat="1" ht="18" x14ac:dyDescent="0.25">
      <c r="A110" s="85">
        <v>63887</v>
      </c>
      <c r="B110" s="79"/>
      <c r="C110" s="86">
        <v>0.625</v>
      </c>
      <c r="D110" s="86">
        <v>0.6875</v>
      </c>
      <c r="E110" s="81" t="s">
        <v>104</v>
      </c>
      <c r="F110" s="96">
        <f t="shared" si="1"/>
        <v>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s="22" customFormat="1" ht="18" x14ac:dyDescent="0.25">
      <c r="A111" s="85">
        <v>79542</v>
      </c>
      <c r="B111" s="79"/>
      <c r="C111" s="86">
        <v>0.125</v>
      </c>
      <c r="D111" s="86">
        <v>0.6875</v>
      </c>
      <c r="E111" s="81" t="s">
        <v>105</v>
      </c>
      <c r="F111" s="96">
        <f t="shared" si="1"/>
        <v>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s="22" customFormat="1" ht="18" x14ac:dyDescent="0.25">
      <c r="A112" s="85">
        <v>73179</v>
      </c>
      <c r="B112" s="79"/>
      <c r="C112" s="86">
        <v>0.625</v>
      </c>
      <c r="D112" s="86">
        <v>0.6875</v>
      </c>
      <c r="E112" s="81" t="s">
        <v>106</v>
      </c>
      <c r="F112" s="96">
        <f t="shared" si="1"/>
        <v>0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49" s="20" customFormat="1" ht="18" x14ac:dyDescent="0.25">
      <c r="A113" s="77"/>
      <c r="B113" s="72"/>
      <c r="C113" s="72"/>
      <c r="D113" s="72"/>
      <c r="E113" s="103" t="s">
        <v>110</v>
      </c>
      <c r="F113" s="117">
        <f>SUM(F57:F112)</f>
        <v>0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49" s="20" customFormat="1" ht="18" x14ac:dyDescent="0.25">
      <c r="A114" s="88"/>
      <c r="B114" s="88"/>
      <c r="C114" s="89"/>
      <c r="D114" s="89"/>
      <c r="E114" s="104" t="s">
        <v>21</v>
      </c>
      <c r="F114" s="118">
        <f>F113+F54</f>
        <v>0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49" s="29" customFormat="1" ht="18" x14ac:dyDescent="0.25">
      <c r="A115" s="88"/>
      <c r="B115" s="88"/>
      <c r="C115" s="89"/>
      <c r="D115" s="89"/>
      <c r="E115" s="105" t="s">
        <v>22</v>
      </c>
      <c r="F115" s="119">
        <f>F114/10</f>
        <v>0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</row>
    <row r="116" spans="1:49" s="29" customFormat="1" ht="15" x14ac:dyDescent="0.2">
      <c r="A116" s="49"/>
      <c r="B116"/>
      <c r="C116"/>
      <c r="D116"/>
      <c r="E116"/>
      <c r="F116" s="47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</row>
    <row r="117" spans="1:49" s="20" customFormat="1" ht="15" x14ac:dyDescent="0.2">
      <c r="A117" s="49"/>
      <c r="B117"/>
      <c r="C117"/>
      <c r="D117"/>
      <c r="E117"/>
      <c r="F117" s="4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49" s="20" customFormat="1" ht="15" x14ac:dyDescent="0.2">
      <c r="A118" s="49"/>
      <c r="B118"/>
      <c r="C118"/>
      <c r="D118"/>
      <c r="E118"/>
      <c r="F118" s="47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49" s="29" customFormat="1" ht="15" x14ac:dyDescent="0.2">
      <c r="A119" s="49"/>
      <c r="B119"/>
      <c r="C119"/>
      <c r="D119"/>
      <c r="E119"/>
      <c r="F119" s="47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</row>
    <row r="120" spans="1:49" s="27" customFormat="1" ht="15" x14ac:dyDescent="0.2">
      <c r="A120" s="49"/>
      <c r="B120"/>
      <c r="C120"/>
      <c r="D120"/>
      <c r="E120"/>
      <c r="F120" s="47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</row>
    <row r="121" spans="1:49" s="22" customFormat="1" ht="15" x14ac:dyDescent="0.2">
      <c r="A121" s="49"/>
      <c r="B121"/>
      <c r="C121"/>
      <c r="D121"/>
      <c r="E121"/>
      <c r="F121" s="47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</row>
    <row r="122" spans="1:49" s="22" customFormat="1" ht="15" x14ac:dyDescent="0.2">
      <c r="A122" s="49"/>
      <c r="B122"/>
      <c r="C122"/>
      <c r="D122"/>
      <c r="E122"/>
      <c r="F122" s="47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</row>
    <row r="123" spans="1:49" s="22" customFormat="1" ht="15" x14ac:dyDescent="0.2">
      <c r="A123" s="49"/>
      <c r="B123"/>
      <c r="C123"/>
      <c r="D123"/>
      <c r="E123"/>
      <c r="F123" s="47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</row>
    <row r="124" spans="1:49" s="22" customFormat="1" ht="15" x14ac:dyDescent="0.2">
      <c r="A124" s="49"/>
      <c r="B124"/>
      <c r="C124"/>
      <c r="D124"/>
      <c r="E124"/>
      <c r="F124" s="47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</row>
    <row r="125" spans="1:49" s="22" customFormat="1" ht="15" x14ac:dyDescent="0.2">
      <c r="A125" s="49"/>
      <c r="B125"/>
      <c r="C125"/>
      <c r="D125"/>
      <c r="E125"/>
      <c r="F125" s="47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</row>
    <row r="126" spans="1:49" s="22" customFormat="1" ht="15" x14ac:dyDescent="0.2">
      <c r="A126" s="49"/>
      <c r="B126"/>
      <c r="C126"/>
      <c r="D126"/>
      <c r="E126"/>
      <c r="F126" s="47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</row>
    <row r="127" spans="1:49" s="20" customFormat="1" ht="15" x14ac:dyDescent="0.2">
      <c r="A127" s="49"/>
      <c r="B127"/>
      <c r="C127"/>
      <c r="D127"/>
      <c r="E127"/>
      <c r="F127" s="4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49" s="22" customFormat="1" ht="15" x14ac:dyDescent="0.2">
      <c r="A128" s="49"/>
      <c r="B128"/>
      <c r="C128"/>
      <c r="D128"/>
      <c r="E128"/>
      <c r="F128" s="47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</row>
    <row r="129" spans="1:49" s="22" customFormat="1" ht="15" x14ac:dyDescent="0.2">
      <c r="A129" s="49"/>
      <c r="B129"/>
      <c r="C129"/>
      <c r="D129"/>
      <c r="E129"/>
      <c r="F129" s="47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</row>
    <row r="130" spans="1:49" s="22" customFormat="1" ht="15" x14ac:dyDescent="0.2">
      <c r="A130" s="49"/>
      <c r="B130"/>
      <c r="C130"/>
      <c r="D130"/>
      <c r="E130"/>
      <c r="F130" s="47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</row>
    <row r="131" spans="1:49" s="22" customFormat="1" ht="15" x14ac:dyDescent="0.2">
      <c r="A131" s="49"/>
      <c r="B131"/>
      <c r="C131"/>
      <c r="D131"/>
      <c r="E131"/>
      <c r="F131" s="47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</row>
    <row r="132" spans="1:49" s="22" customFormat="1" ht="15" x14ac:dyDescent="0.2">
      <c r="A132" s="49"/>
      <c r="B132"/>
      <c r="C132"/>
      <c r="D132"/>
      <c r="E132"/>
      <c r="F132" s="47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</row>
    <row r="133" spans="1:49" s="22" customFormat="1" ht="15" x14ac:dyDescent="0.2">
      <c r="A133" s="49"/>
      <c r="B133"/>
      <c r="C133"/>
      <c r="D133"/>
      <c r="E133"/>
      <c r="F133" s="47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</row>
    <row r="134" spans="1:49" s="22" customFormat="1" ht="15" x14ac:dyDescent="0.2">
      <c r="A134" s="49"/>
      <c r="B134"/>
      <c r="C134"/>
      <c r="D134"/>
      <c r="E134"/>
      <c r="F134" s="47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</row>
    <row r="135" spans="1:49" s="22" customFormat="1" ht="15" x14ac:dyDescent="0.2">
      <c r="A135" s="49"/>
      <c r="B135"/>
      <c r="C135"/>
      <c r="D135"/>
      <c r="E135"/>
      <c r="F135" s="47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</row>
    <row r="136" spans="1:49" s="22" customFormat="1" ht="15" x14ac:dyDescent="0.2">
      <c r="A136" s="49"/>
      <c r="B136"/>
      <c r="C136"/>
      <c r="D136"/>
      <c r="E136"/>
      <c r="F136" s="47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</row>
    <row r="137" spans="1:49" s="22" customFormat="1" ht="15" x14ac:dyDescent="0.2">
      <c r="A137" s="49"/>
      <c r="B137"/>
      <c r="C137"/>
      <c r="D137"/>
      <c r="E137"/>
      <c r="F137" s="4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</row>
    <row r="138" spans="1:49" s="22" customFormat="1" ht="15" x14ac:dyDescent="0.2">
      <c r="A138" s="49"/>
      <c r="B138"/>
      <c r="C138"/>
      <c r="D138"/>
      <c r="E138"/>
      <c r="F138" s="47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</row>
    <row r="139" spans="1:49" s="22" customFormat="1" ht="15" x14ac:dyDescent="0.2">
      <c r="A139" s="49"/>
      <c r="B139"/>
      <c r="C139"/>
      <c r="D139"/>
      <c r="E139"/>
      <c r="F139" s="47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</row>
    <row r="140" spans="1:49" s="22" customFormat="1" ht="15" x14ac:dyDescent="0.2">
      <c r="A140" s="49"/>
      <c r="B140"/>
      <c r="C140"/>
      <c r="D140"/>
      <c r="E140"/>
      <c r="F140" s="47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</row>
    <row r="141" spans="1:49" s="22" customFormat="1" ht="15" x14ac:dyDescent="0.2">
      <c r="A141" s="49"/>
      <c r="B141"/>
      <c r="C141"/>
      <c r="D141"/>
      <c r="E141"/>
      <c r="F141" s="47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</row>
    <row r="142" spans="1:49" s="22" customFormat="1" ht="15" x14ac:dyDescent="0.2">
      <c r="A142" s="49"/>
      <c r="B142"/>
      <c r="C142"/>
      <c r="D142"/>
      <c r="E142"/>
      <c r="F142" s="47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</row>
    <row r="143" spans="1:49" s="22" customFormat="1" ht="15" x14ac:dyDescent="0.2">
      <c r="A143" s="49"/>
      <c r="B143"/>
      <c r="C143"/>
      <c r="D143"/>
      <c r="E143"/>
      <c r="F143" s="47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</row>
    <row r="144" spans="1:49" s="22" customFormat="1" ht="15" x14ac:dyDescent="0.2">
      <c r="A144" s="49"/>
      <c r="B144"/>
      <c r="C144"/>
      <c r="D144"/>
      <c r="E144"/>
      <c r="F144" s="47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</row>
    <row r="145" spans="1:49" s="20" customFormat="1" ht="15" x14ac:dyDescent="0.2">
      <c r="A145" s="49"/>
      <c r="B145"/>
      <c r="C145"/>
      <c r="D145"/>
      <c r="E145"/>
      <c r="F145" s="47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49" s="29" customFormat="1" ht="15" x14ac:dyDescent="0.2">
      <c r="A146" s="49"/>
      <c r="B146"/>
      <c r="C146"/>
      <c r="D146"/>
      <c r="E146"/>
      <c r="F146" s="47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</row>
    <row r="147" spans="1:49" s="27" customFormat="1" ht="15" x14ac:dyDescent="0.2">
      <c r="A147" s="49"/>
      <c r="B147"/>
      <c r="C147"/>
      <c r="D147"/>
      <c r="E147"/>
      <c r="F147" s="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</row>
    <row r="148" spans="1:49" s="22" customFormat="1" ht="15" x14ac:dyDescent="0.2">
      <c r="A148" s="49"/>
      <c r="B148"/>
      <c r="C148"/>
      <c r="D148"/>
      <c r="E148"/>
      <c r="F148" s="47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</row>
    <row r="149" spans="1:49" s="22" customFormat="1" ht="15" x14ac:dyDescent="0.2">
      <c r="A149" s="49"/>
      <c r="B149"/>
      <c r="C149"/>
      <c r="D149"/>
      <c r="E149"/>
      <c r="F149" s="47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</row>
    <row r="150" spans="1:49" s="22" customFormat="1" ht="15" x14ac:dyDescent="0.2">
      <c r="A150" s="49"/>
      <c r="B150"/>
      <c r="C150"/>
      <c r="D150"/>
      <c r="E150"/>
      <c r="F150" s="47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</row>
    <row r="151" spans="1:49" s="22" customFormat="1" ht="15" x14ac:dyDescent="0.2">
      <c r="A151" s="49"/>
      <c r="B151"/>
      <c r="C151"/>
      <c r="D151"/>
      <c r="E151"/>
      <c r="F151" s="47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</row>
    <row r="152" spans="1:49" s="22" customFormat="1" ht="15" x14ac:dyDescent="0.2">
      <c r="A152" s="49"/>
      <c r="B152"/>
      <c r="C152"/>
      <c r="D152"/>
      <c r="E152"/>
      <c r="F152" s="47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</row>
    <row r="153" spans="1:49" s="22" customFormat="1" ht="15" x14ac:dyDescent="0.2">
      <c r="A153" s="49"/>
      <c r="B153"/>
      <c r="C153"/>
      <c r="D153"/>
      <c r="E153"/>
      <c r="F153" s="47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</row>
    <row r="154" spans="1:49" s="22" customFormat="1" ht="15" x14ac:dyDescent="0.2">
      <c r="A154" s="49"/>
      <c r="B154"/>
      <c r="C154"/>
      <c r="D154"/>
      <c r="E154"/>
      <c r="F154" s="47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</row>
    <row r="155" spans="1:49" s="22" customFormat="1" ht="15" x14ac:dyDescent="0.2">
      <c r="A155" s="49"/>
      <c r="B155"/>
      <c r="C155"/>
      <c r="D155"/>
      <c r="E155"/>
      <c r="F155" s="47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</row>
    <row r="156" spans="1:49" s="22" customFormat="1" ht="15" x14ac:dyDescent="0.2">
      <c r="A156" s="49"/>
      <c r="B156"/>
      <c r="C156"/>
      <c r="D156"/>
      <c r="E156"/>
      <c r="F156" s="47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</row>
    <row r="157" spans="1:49" s="22" customFormat="1" ht="15" x14ac:dyDescent="0.2">
      <c r="A157" s="49"/>
      <c r="B157"/>
      <c r="C157"/>
      <c r="D157"/>
      <c r="E157"/>
      <c r="F157" s="4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</row>
    <row r="158" spans="1:49" s="22" customFormat="1" ht="15" x14ac:dyDescent="0.2">
      <c r="A158" s="49"/>
      <c r="B158"/>
      <c r="C158"/>
      <c r="D158"/>
      <c r="E158"/>
      <c r="F158" s="47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</row>
    <row r="159" spans="1:49" s="22" customFormat="1" ht="15" x14ac:dyDescent="0.2">
      <c r="A159" s="49"/>
      <c r="B159"/>
      <c r="C159"/>
      <c r="D159"/>
      <c r="E159"/>
      <c r="F159" s="47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</row>
    <row r="160" spans="1:49" s="22" customFormat="1" ht="15" x14ac:dyDescent="0.2">
      <c r="A160" s="49"/>
      <c r="B160"/>
      <c r="C160"/>
      <c r="D160"/>
      <c r="E160"/>
      <c r="F160" s="47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</row>
    <row r="161" spans="1:256" s="22" customFormat="1" ht="15" x14ac:dyDescent="0.2">
      <c r="A161" s="49"/>
      <c r="B161"/>
      <c r="C161"/>
      <c r="D161"/>
      <c r="E161"/>
      <c r="F161" s="47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</row>
    <row r="162" spans="1:256" s="22" customFormat="1" ht="15" x14ac:dyDescent="0.2">
      <c r="A162" s="49"/>
      <c r="B162"/>
      <c r="C162"/>
      <c r="D162"/>
      <c r="E162"/>
      <c r="F162" s="47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</row>
    <row r="163" spans="1:256" s="22" customFormat="1" ht="15" x14ac:dyDescent="0.2">
      <c r="A163" s="49"/>
      <c r="B163"/>
      <c r="C163"/>
      <c r="D163"/>
      <c r="E163"/>
      <c r="F163" s="47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</row>
    <row r="164" spans="1:256" s="22" customFormat="1" ht="15" x14ac:dyDescent="0.2">
      <c r="A164" s="49"/>
      <c r="B164"/>
      <c r="C164"/>
      <c r="D164"/>
      <c r="E164"/>
      <c r="F164" s="47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</row>
    <row r="165" spans="1:256" s="22" customFormat="1" ht="15" x14ac:dyDescent="0.2">
      <c r="A165" s="49"/>
      <c r="B165"/>
      <c r="C165"/>
      <c r="D165"/>
      <c r="E165"/>
      <c r="F165" s="47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</row>
    <row r="166" spans="1:256" s="22" customFormat="1" ht="15" x14ac:dyDescent="0.2">
      <c r="A166" s="49"/>
      <c r="B166"/>
      <c r="C166"/>
      <c r="D166"/>
      <c r="E166"/>
      <c r="F166" s="47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</row>
    <row r="167" spans="1:256" s="22" customFormat="1" ht="15" x14ac:dyDescent="0.2">
      <c r="A167" s="49"/>
      <c r="B167"/>
      <c r="C167"/>
      <c r="D167"/>
      <c r="E167"/>
      <c r="F167" s="4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</row>
    <row r="168" spans="1:256" s="22" customFormat="1" ht="15" x14ac:dyDescent="0.2">
      <c r="A168" s="49"/>
      <c r="B168"/>
      <c r="C168"/>
      <c r="D168"/>
      <c r="E168"/>
      <c r="F168" s="47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</row>
    <row r="169" spans="1:256" s="22" customFormat="1" ht="15" x14ac:dyDescent="0.2">
      <c r="A169" s="49"/>
      <c r="B169"/>
      <c r="C169"/>
      <c r="D169"/>
      <c r="E169"/>
      <c r="F169" s="47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</row>
    <row r="170" spans="1:256" s="22" customFormat="1" ht="15" x14ac:dyDescent="0.2">
      <c r="A170" s="49"/>
      <c r="B170"/>
      <c r="C170"/>
      <c r="D170"/>
      <c r="E170"/>
      <c r="F170" s="47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</row>
    <row r="171" spans="1:256" s="29" customFormat="1" ht="15" x14ac:dyDescent="0.2">
      <c r="A171" s="49"/>
      <c r="B171"/>
      <c r="C171"/>
      <c r="D171"/>
      <c r="E171"/>
      <c r="F171" s="47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</row>
    <row r="172" spans="1:256" s="29" customFormat="1" ht="15" x14ac:dyDescent="0.2">
      <c r="A172" s="49"/>
      <c r="B172"/>
      <c r="C172"/>
      <c r="D172"/>
      <c r="E172"/>
      <c r="F172" s="47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</row>
    <row r="173" spans="1:256" s="30" customFormat="1" ht="15" x14ac:dyDescent="0.2">
      <c r="A173" s="49"/>
      <c r="B173"/>
      <c r="C173"/>
      <c r="D173"/>
      <c r="E173"/>
      <c r="F173" s="47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</row>
    <row r="174" spans="1:256" s="20" customFormat="1" ht="15" x14ac:dyDescent="0.2">
      <c r="A174" s="49"/>
      <c r="B174"/>
      <c r="C174"/>
      <c r="D174"/>
      <c r="E174"/>
      <c r="F174" s="47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</row>
    <row r="175" spans="1:256" s="20" customFormat="1" ht="15" x14ac:dyDescent="0.2">
      <c r="A175" s="49"/>
      <c r="B175"/>
      <c r="C175"/>
      <c r="D175"/>
      <c r="E175"/>
      <c r="F175" s="47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</row>
    <row r="176" spans="1:256" s="20" customFormat="1" ht="15" x14ac:dyDescent="0.2">
      <c r="A176" s="49"/>
      <c r="B176"/>
      <c r="C176"/>
      <c r="D176"/>
      <c r="E176"/>
      <c r="F176" s="47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  <c r="IV176" s="23"/>
    </row>
    <row r="177" spans="1:256" s="20" customFormat="1" ht="15" x14ac:dyDescent="0.2">
      <c r="A177" s="49"/>
      <c r="B177"/>
      <c r="C177"/>
      <c r="D177"/>
      <c r="E177"/>
      <c r="F177" s="4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</row>
    <row r="178" spans="1:256" s="20" customFormat="1" ht="15" x14ac:dyDescent="0.2">
      <c r="A178" s="49"/>
      <c r="B178"/>
      <c r="C178"/>
      <c r="D178"/>
      <c r="E178"/>
      <c r="F178" s="47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3"/>
      <c r="IR178" s="23"/>
      <c r="IS178" s="23"/>
      <c r="IT178" s="23"/>
      <c r="IU178" s="23"/>
      <c r="IV178" s="23"/>
    </row>
    <row r="179" spans="1:256" s="20" customFormat="1" ht="15" x14ac:dyDescent="0.2">
      <c r="A179" s="49"/>
      <c r="B179"/>
      <c r="C179"/>
      <c r="D179"/>
      <c r="E179"/>
      <c r="F179" s="47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</row>
    <row r="180" spans="1:256" s="20" customFormat="1" ht="15" x14ac:dyDescent="0.2">
      <c r="A180" s="49"/>
      <c r="B180"/>
      <c r="C180"/>
      <c r="D180"/>
      <c r="E180"/>
      <c r="F180" s="47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</row>
    <row r="181" spans="1:256" s="20" customFormat="1" ht="15" x14ac:dyDescent="0.2">
      <c r="A181" s="49"/>
      <c r="B181"/>
      <c r="C181"/>
      <c r="D181"/>
      <c r="E181"/>
      <c r="F181" s="47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  <c r="IV181" s="23"/>
    </row>
    <row r="182" spans="1:256" s="20" customFormat="1" ht="15" x14ac:dyDescent="0.2">
      <c r="A182" s="49"/>
      <c r="B182"/>
      <c r="C182"/>
      <c r="D182"/>
      <c r="E182"/>
      <c r="F182" s="47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</row>
    <row r="183" spans="1:256" s="20" customFormat="1" ht="15" x14ac:dyDescent="0.2">
      <c r="A183" s="49"/>
      <c r="B183"/>
      <c r="C183"/>
      <c r="D183"/>
      <c r="E183"/>
      <c r="F183" s="47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</row>
    <row r="184" spans="1:256" s="20" customFormat="1" ht="15" x14ac:dyDescent="0.2">
      <c r="A184" s="49"/>
      <c r="B184"/>
      <c r="C184"/>
      <c r="D184"/>
      <c r="E184"/>
      <c r="F184" s="47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3"/>
      <c r="IR184" s="23"/>
      <c r="IS184" s="23"/>
      <c r="IT184" s="23"/>
      <c r="IU184" s="23"/>
      <c r="IV184" s="23"/>
    </row>
    <row r="185" spans="1:256" s="20" customFormat="1" ht="15" x14ac:dyDescent="0.2">
      <c r="A185" s="49"/>
      <c r="B185"/>
      <c r="C185"/>
      <c r="D185"/>
      <c r="E185"/>
      <c r="F185" s="47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22" customFormat="1" ht="15" x14ac:dyDescent="0.2">
      <c r="A186" s="49"/>
      <c r="B186"/>
      <c r="C186"/>
      <c r="D186"/>
      <c r="E186"/>
      <c r="F186" s="47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</row>
    <row r="187" spans="1:256" s="22" customFormat="1" ht="15" x14ac:dyDescent="0.2">
      <c r="A187" s="49"/>
      <c r="B187"/>
      <c r="C187"/>
      <c r="D187"/>
      <c r="E187"/>
      <c r="F187" s="4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</row>
    <row r="188" spans="1:256" s="22" customFormat="1" ht="15" x14ac:dyDescent="0.2">
      <c r="A188" s="49"/>
      <c r="B188"/>
      <c r="C188"/>
      <c r="D188"/>
      <c r="E188"/>
      <c r="F188" s="47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</row>
    <row r="189" spans="1:256" s="22" customFormat="1" ht="15" x14ac:dyDescent="0.2">
      <c r="A189" s="49"/>
      <c r="B189"/>
      <c r="C189"/>
      <c r="D189"/>
      <c r="E189"/>
      <c r="F189" s="47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</row>
    <row r="190" spans="1:256" s="22" customFormat="1" ht="15" x14ac:dyDescent="0.2">
      <c r="A190" s="49"/>
      <c r="B190"/>
      <c r="C190"/>
      <c r="D190"/>
      <c r="E190"/>
      <c r="F190" s="47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</row>
    <row r="191" spans="1:256" s="22" customFormat="1" ht="15" x14ac:dyDescent="0.2">
      <c r="A191" s="49"/>
      <c r="B191"/>
      <c r="C191"/>
      <c r="D191"/>
      <c r="E191"/>
      <c r="F191" s="47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</row>
    <row r="192" spans="1:256" s="22" customFormat="1" ht="15" x14ac:dyDescent="0.2">
      <c r="A192" s="49"/>
      <c r="B192"/>
      <c r="C192"/>
      <c r="D192"/>
      <c r="E192"/>
      <c r="F192" s="47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</row>
    <row r="193" spans="1:49" s="22" customFormat="1" ht="15" x14ac:dyDescent="0.2">
      <c r="A193" s="49"/>
      <c r="B193"/>
      <c r="C193"/>
      <c r="D193"/>
      <c r="E193"/>
      <c r="F193" s="47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</row>
    <row r="194" spans="1:49" s="22" customFormat="1" ht="15" x14ac:dyDescent="0.2">
      <c r="A194" s="49"/>
      <c r="B194"/>
      <c r="C194"/>
      <c r="D194"/>
      <c r="E194"/>
      <c r="F194" s="47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</row>
    <row r="195" spans="1:49" s="22" customFormat="1" ht="15" x14ac:dyDescent="0.2">
      <c r="A195" s="49"/>
      <c r="B195"/>
      <c r="C195"/>
      <c r="D195"/>
      <c r="E195"/>
      <c r="F195" s="47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</row>
    <row r="196" spans="1:49" s="22" customFormat="1" ht="15" x14ac:dyDescent="0.2">
      <c r="A196" s="49"/>
      <c r="B196"/>
      <c r="C196"/>
      <c r="D196"/>
      <c r="E196"/>
      <c r="F196" s="47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</row>
    <row r="197" spans="1:49" s="22" customFormat="1" ht="15" x14ac:dyDescent="0.2">
      <c r="A197" s="49"/>
      <c r="B197"/>
      <c r="C197"/>
      <c r="D197"/>
      <c r="E197"/>
      <c r="F197" s="4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</row>
    <row r="198" spans="1:49" s="22" customFormat="1" ht="15" x14ac:dyDescent="0.2">
      <c r="A198" s="49"/>
      <c r="B198"/>
      <c r="C198"/>
      <c r="D198"/>
      <c r="E198"/>
      <c r="F198" s="47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</row>
    <row r="199" spans="1:49" s="22" customFormat="1" ht="15" x14ac:dyDescent="0.2">
      <c r="A199" s="49"/>
      <c r="B199"/>
      <c r="C199"/>
      <c r="D199"/>
      <c r="E199"/>
      <c r="F199" s="47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</row>
    <row r="200" spans="1:49" s="22" customFormat="1" ht="15" x14ac:dyDescent="0.2">
      <c r="A200" s="49"/>
      <c r="B200"/>
      <c r="C200"/>
      <c r="D200"/>
      <c r="E200"/>
      <c r="F200" s="47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</row>
    <row r="201" spans="1:49" s="22" customFormat="1" ht="15" x14ac:dyDescent="0.2">
      <c r="A201" s="49"/>
      <c r="B201"/>
      <c r="C201"/>
      <c r="D201"/>
      <c r="E201"/>
      <c r="F201" s="47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49" s="22" customFormat="1" ht="15" x14ac:dyDescent="0.2">
      <c r="A202" s="49"/>
      <c r="B202"/>
      <c r="C202"/>
      <c r="D202"/>
      <c r="E202"/>
      <c r="F202" s="47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49" s="22" customFormat="1" ht="15" x14ac:dyDescent="0.2">
      <c r="A203" s="49"/>
      <c r="B203"/>
      <c r="C203"/>
      <c r="D203"/>
      <c r="E203"/>
      <c r="F203" s="47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49" s="29" customFormat="1" ht="15" x14ac:dyDescent="0.2">
      <c r="A204" s="49"/>
      <c r="B204"/>
      <c r="C204"/>
      <c r="D204"/>
      <c r="E204"/>
      <c r="F204" s="47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49" s="29" customFormat="1" ht="15" x14ac:dyDescent="0.2">
      <c r="A205" s="49"/>
      <c r="B205"/>
      <c r="C205"/>
      <c r="D205"/>
      <c r="E205"/>
      <c r="F205" s="47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49" s="22" customFormat="1" ht="15" x14ac:dyDescent="0.2">
      <c r="A206" s="49"/>
      <c r="B206"/>
      <c r="C206"/>
      <c r="D206"/>
      <c r="E206"/>
      <c r="F206" s="47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49" s="22" customFormat="1" ht="15" x14ac:dyDescent="0.2">
      <c r="A207" s="49"/>
      <c r="B207"/>
      <c r="C207"/>
      <c r="D207"/>
      <c r="E207"/>
      <c r="F207" s="4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49" s="22" customFormat="1" ht="15" x14ac:dyDescent="0.2">
      <c r="A208" s="49"/>
      <c r="B208"/>
      <c r="C208"/>
      <c r="D208"/>
      <c r="E208"/>
      <c r="F208" s="47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s="22" customFormat="1" ht="15" x14ac:dyDescent="0.2">
      <c r="A209" s="49"/>
      <c r="B209"/>
      <c r="C209"/>
      <c r="D209"/>
      <c r="E209"/>
      <c r="F209" s="47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s="22" customFormat="1" ht="15" x14ac:dyDescent="0.2">
      <c r="A210" s="49"/>
      <c r="B210"/>
      <c r="C210"/>
      <c r="D210"/>
      <c r="E210"/>
      <c r="F210" s="47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s="22" customFormat="1" ht="15" x14ac:dyDescent="0.2">
      <c r="A211" s="49"/>
      <c r="B211"/>
      <c r="C211"/>
      <c r="D211"/>
      <c r="E211"/>
      <c r="F211" s="47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s="22" customFormat="1" ht="15" x14ac:dyDescent="0.2">
      <c r="A212" s="49"/>
      <c r="B212"/>
      <c r="C212"/>
      <c r="D212"/>
      <c r="E212"/>
      <c r="F212" s="47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s="31" customFormat="1" ht="15" x14ac:dyDescent="0.2">
      <c r="A213" s="49"/>
      <c r="B213"/>
      <c r="C213"/>
      <c r="D213"/>
      <c r="E213"/>
      <c r="F213" s="47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s="20" customFormat="1" ht="15" x14ac:dyDescent="0.2">
      <c r="A214" s="49"/>
      <c r="B214"/>
      <c r="C214"/>
      <c r="D214"/>
      <c r="E214"/>
      <c r="F214" s="47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s="26" customFormat="1" ht="15" x14ac:dyDescent="0.2">
      <c r="A215" s="49"/>
      <c r="B215"/>
      <c r="C215"/>
      <c r="D215"/>
      <c r="E215"/>
      <c r="F215" s="47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s="22" customFormat="1" ht="15" x14ac:dyDescent="0.2">
      <c r="A216" s="49"/>
      <c r="B216"/>
      <c r="C216"/>
      <c r="D216"/>
      <c r="E216"/>
      <c r="F216" s="47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s="22" customFormat="1" ht="15" x14ac:dyDescent="0.2">
      <c r="A217" s="49"/>
      <c r="B217"/>
      <c r="C217"/>
      <c r="D217"/>
      <c r="E217"/>
      <c r="F217" s="4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s="22" customFormat="1" ht="15" x14ac:dyDescent="0.2">
      <c r="A218" s="49"/>
      <c r="B218"/>
      <c r="C218"/>
      <c r="D218"/>
      <c r="E218"/>
      <c r="F218" s="47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22" customFormat="1" ht="15" x14ac:dyDescent="0.2">
      <c r="A219" s="49"/>
      <c r="B219"/>
      <c r="C219"/>
      <c r="D219"/>
      <c r="E219"/>
      <c r="F219" s="47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22" customFormat="1" ht="15" x14ac:dyDescent="0.2">
      <c r="A220" s="49"/>
      <c r="B220"/>
      <c r="C220"/>
      <c r="D220"/>
      <c r="E220"/>
      <c r="F220" s="47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22" customFormat="1" ht="15" x14ac:dyDescent="0.2">
      <c r="A221" s="49"/>
      <c r="B221"/>
      <c r="C221"/>
      <c r="D221"/>
      <c r="E221"/>
      <c r="F221" s="47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22" customFormat="1" ht="15" x14ac:dyDescent="0.2">
      <c r="A222" s="49"/>
      <c r="B222"/>
      <c r="C222"/>
      <c r="D222"/>
      <c r="E222"/>
      <c r="F222" s="47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22" customFormat="1" ht="15" x14ac:dyDescent="0.2">
      <c r="A223" s="49"/>
      <c r="B223"/>
      <c r="C223"/>
      <c r="D223"/>
      <c r="E223"/>
      <c r="F223" s="47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22" customFormat="1" ht="15" x14ac:dyDescent="0.2">
      <c r="A224" s="49"/>
      <c r="B224"/>
      <c r="C224"/>
      <c r="D224"/>
      <c r="E224"/>
      <c r="F224" s="47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22" customFormat="1" ht="15" x14ac:dyDescent="0.2">
      <c r="A225" s="49"/>
      <c r="B225"/>
      <c r="C225"/>
      <c r="D225"/>
      <c r="E225"/>
      <c r="F225" s="47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22" customFormat="1" ht="15" x14ac:dyDescent="0.2">
      <c r="A226" s="49"/>
      <c r="B226"/>
      <c r="C226"/>
      <c r="D226"/>
      <c r="E226"/>
      <c r="F226" s="47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22" customFormat="1" ht="15" x14ac:dyDescent="0.2">
      <c r="A227" s="49"/>
      <c r="B227"/>
      <c r="C227"/>
      <c r="D227"/>
      <c r="E227"/>
      <c r="F227" s="4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22" customFormat="1" ht="15" x14ac:dyDescent="0.2">
      <c r="A228" s="49"/>
      <c r="B228"/>
      <c r="C228"/>
      <c r="D228"/>
      <c r="E228"/>
      <c r="F228" s="47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22" customFormat="1" ht="15" x14ac:dyDescent="0.2">
      <c r="A229" s="49"/>
      <c r="B229"/>
      <c r="C229"/>
      <c r="D229"/>
      <c r="E229"/>
      <c r="F229" s="47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22" customFormat="1" ht="15" x14ac:dyDescent="0.2">
      <c r="A230" s="49"/>
      <c r="B230"/>
      <c r="C230"/>
      <c r="D230"/>
      <c r="E230"/>
      <c r="F230" s="47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22" customFormat="1" ht="15" x14ac:dyDescent="0.2">
      <c r="A231" s="49"/>
      <c r="B231"/>
      <c r="C231"/>
      <c r="D231"/>
      <c r="E231"/>
      <c r="F231" s="47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22" customFormat="1" ht="15" x14ac:dyDescent="0.2">
      <c r="A232" s="49"/>
      <c r="B232"/>
      <c r="C232"/>
      <c r="D232"/>
      <c r="E232"/>
      <c r="F232" s="47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22" customFormat="1" ht="15" x14ac:dyDescent="0.2">
      <c r="A233" s="49"/>
      <c r="B233"/>
      <c r="C233"/>
      <c r="D233"/>
      <c r="E233"/>
      <c r="F233" s="47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22" customFormat="1" ht="15" x14ac:dyDescent="0.2">
      <c r="A234" s="49"/>
      <c r="B234"/>
      <c r="C234"/>
      <c r="D234"/>
      <c r="E234"/>
      <c r="F234" s="47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22" customFormat="1" ht="15" x14ac:dyDescent="0.2">
      <c r="A235" s="49"/>
      <c r="B235"/>
      <c r="C235"/>
      <c r="D235"/>
      <c r="E235"/>
      <c r="F235" s="47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s="22" customFormat="1" ht="15" x14ac:dyDescent="0.2">
      <c r="A236" s="49"/>
      <c r="B236"/>
      <c r="C236"/>
      <c r="D236"/>
      <c r="E236"/>
      <c r="F236" s="47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s="22" customFormat="1" ht="15" x14ac:dyDescent="0.2">
      <c r="A237" s="49"/>
      <c r="B237"/>
      <c r="C237"/>
      <c r="D237"/>
      <c r="E237"/>
      <c r="F237" s="4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s="22" customFormat="1" ht="15" x14ac:dyDescent="0.2">
      <c r="A238" s="49"/>
      <c r="B238"/>
      <c r="C238"/>
      <c r="D238"/>
      <c r="E238"/>
      <c r="F238" s="47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s="22" customFormat="1" ht="15" x14ac:dyDescent="0.2">
      <c r="A239" s="49"/>
      <c r="B239"/>
      <c r="C239"/>
      <c r="D239"/>
      <c r="E239"/>
      <c r="F239" s="47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s="22" customFormat="1" ht="15" x14ac:dyDescent="0.2">
      <c r="A240" s="49"/>
      <c r="B240"/>
      <c r="C240"/>
      <c r="D240"/>
      <c r="E240"/>
      <c r="F240" s="47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s="22" customFormat="1" ht="15" x14ac:dyDescent="0.2">
      <c r="A241" s="49"/>
      <c r="B241"/>
      <c r="C241"/>
      <c r="D241"/>
      <c r="E241"/>
      <c r="F241" s="47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s="22" customFormat="1" ht="15" x14ac:dyDescent="0.2">
      <c r="A242" s="49"/>
      <c r="B242"/>
      <c r="C242"/>
      <c r="D242"/>
      <c r="E242"/>
      <c r="F242" s="47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s="27" customFormat="1" ht="15" x14ac:dyDescent="0.2">
      <c r="A243" s="49"/>
      <c r="B243"/>
      <c r="C243"/>
      <c r="D243"/>
      <c r="E243"/>
      <c r="F243" s="47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s="22" customFormat="1" ht="15" x14ac:dyDescent="0.2">
      <c r="A244" s="49"/>
      <c r="B244"/>
      <c r="C244"/>
      <c r="D244"/>
      <c r="E244"/>
      <c r="F244" s="47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s="22" customFormat="1" ht="15" x14ac:dyDescent="0.2">
      <c r="A245" s="49"/>
      <c r="B245"/>
      <c r="C245"/>
      <c r="D245"/>
      <c r="E245"/>
      <c r="F245" s="47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s="22" customFormat="1" ht="15" x14ac:dyDescent="0.2">
      <c r="A246" s="49"/>
      <c r="B246"/>
      <c r="C246"/>
      <c r="D246"/>
      <c r="E246"/>
      <c r="F246" s="47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22" customFormat="1" ht="15" x14ac:dyDescent="0.2">
      <c r="A247" s="49"/>
      <c r="B247"/>
      <c r="C247"/>
      <c r="D247"/>
      <c r="E247"/>
      <c r="F247" s="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s="22" customFormat="1" ht="15" x14ac:dyDescent="0.2">
      <c r="A248" s="49"/>
      <c r="B248"/>
      <c r="C248"/>
      <c r="D248"/>
      <c r="E248"/>
      <c r="F248" s="47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s="22" customFormat="1" ht="15" x14ac:dyDescent="0.2">
      <c r="A249" s="49"/>
      <c r="B249"/>
      <c r="C249"/>
      <c r="D249"/>
      <c r="E249"/>
      <c r="F249" s="47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s="22" customFormat="1" ht="15" x14ac:dyDescent="0.2">
      <c r="A250" s="49"/>
      <c r="B250"/>
      <c r="C250"/>
      <c r="D250"/>
      <c r="E250"/>
      <c r="F250" s="47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s="22" customFormat="1" ht="15" x14ac:dyDescent="0.2">
      <c r="A251" s="49"/>
      <c r="B251"/>
      <c r="C251"/>
      <c r="D251"/>
      <c r="E251"/>
      <c r="F251" s="47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s="22" customFormat="1" ht="15" x14ac:dyDescent="0.2">
      <c r="A252" s="49"/>
      <c r="B252"/>
      <c r="C252"/>
      <c r="D252"/>
      <c r="E252"/>
      <c r="F252" s="47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s="22" customFormat="1" ht="15" x14ac:dyDescent="0.2">
      <c r="A253" s="49"/>
      <c r="B253"/>
      <c r="C253"/>
      <c r="D253"/>
      <c r="E253"/>
      <c r="F253" s="47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s="22" customFormat="1" ht="15" x14ac:dyDescent="0.2">
      <c r="A254" s="49"/>
      <c r="B254"/>
      <c r="C254"/>
      <c r="D254"/>
      <c r="E254"/>
      <c r="F254" s="47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s="22" customFormat="1" ht="15" x14ac:dyDescent="0.2">
      <c r="A255" s="49"/>
      <c r="B255"/>
      <c r="C255"/>
      <c r="D255"/>
      <c r="E255"/>
      <c r="F255" s="47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s="22" customFormat="1" ht="15" x14ac:dyDescent="0.2">
      <c r="A256" s="49"/>
      <c r="B256"/>
      <c r="C256"/>
      <c r="D256"/>
      <c r="E256"/>
      <c r="F256" s="47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7" s="22" customFormat="1" ht="15" x14ac:dyDescent="0.2">
      <c r="A257" s="49"/>
      <c r="B257"/>
      <c r="C257"/>
      <c r="D257"/>
      <c r="E257"/>
      <c r="F257" s="4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7" s="22" customFormat="1" ht="15" x14ac:dyDescent="0.2">
      <c r="A258" s="49"/>
      <c r="B258"/>
      <c r="C258"/>
      <c r="D258"/>
      <c r="E258"/>
      <c r="F258" s="47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7" s="22" customFormat="1" ht="15" x14ac:dyDescent="0.2">
      <c r="A259" s="49"/>
      <c r="B259"/>
      <c r="C259"/>
      <c r="D259"/>
      <c r="E259"/>
      <c r="F259" s="47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7" s="22" customFormat="1" ht="15" x14ac:dyDescent="0.2">
      <c r="A260" s="49"/>
      <c r="B260"/>
      <c r="C260"/>
      <c r="D260"/>
      <c r="E260"/>
      <c r="F260" s="47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7" s="22" customFormat="1" ht="15" x14ac:dyDescent="0.2">
      <c r="A261" s="49"/>
      <c r="B261"/>
      <c r="C261"/>
      <c r="D261"/>
      <c r="E261"/>
      <c r="F261" s="47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7" s="22" customFormat="1" ht="15" x14ac:dyDescent="0.2">
      <c r="A262" s="49"/>
      <c r="B262"/>
      <c r="C262"/>
      <c r="D262"/>
      <c r="E262"/>
      <c r="F262" s="47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7" s="22" customFormat="1" ht="15" x14ac:dyDescent="0.2">
      <c r="A263" s="49"/>
      <c r="B263"/>
      <c r="C263"/>
      <c r="D263"/>
      <c r="E263"/>
      <c r="F263" s="47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7" s="22" customFormat="1" ht="15" x14ac:dyDescent="0.2">
      <c r="A264" s="49"/>
      <c r="B264"/>
      <c r="C264"/>
      <c r="D264"/>
      <c r="E264"/>
      <c r="F264" s="47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7" s="29" customFormat="1" ht="15" x14ac:dyDescent="0.2">
      <c r="A265" s="49"/>
      <c r="B265"/>
      <c r="C265"/>
      <c r="D265"/>
      <c r="E265"/>
      <c r="F265" s="47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 s="20"/>
      <c r="AK265" s="20"/>
    </row>
    <row r="266" spans="1:37" s="29" customFormat="1" ht="15" x14ac:dyDescent="0.2">
      <c r="A266" s="49"/>
      <c r="B266"/>
      <c r="C266"/>
      <c r="D266"/>
      <c r="E266"/>
      <c r="F266" s="47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 s="20"/>
      <c r="AK266" s="20"/>
    </row>
    <row r="267" spans="1:37" s="29" customFormat="1" ht="15" x14ac:dyDescent="0.2">
      <c r="A267" s="49"/>
      <c r="B267"/>
      <c r="C267"/>
      <c r="D267"/>
      <c r="E267"/>
      <c r="F267" s="4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 s="20"/>
      <c r="AK267" s="20"/>
    </row>
    <row r="268" spans="1:37" s="29" customFormat="1" ht="15" x14ac:dyDescent="0.2">
      <c r="A268" s="49"/>
      <c r="B268"/>
      <c r="C268"/>
      <c r="D268"/>
      <c r="E268"/>
      <c r="F268" s="47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 s="20"/>
      <c r="AK268" s="20"/>
    </row>
    <row r="269" spans="1:37" s="29" customFormat="1" ht="15" x14ac:dyDescent="0.2">
      <c r="A269" s="49"/>
      <c r="B269"/>
      <c r="C269"/>
      <c r="D269"/>
      <c r="E269"/>
      <c r="F269" s="47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 s="20"/>
      <c r="AK269" s="20"/>
    </row>
    <row r="270" spans="1:37" s="29" customFormat="1" ht="15" x14ac:dyDescent="0.2">
      <c r="A270" s="49"/>
      <c r="B270"/>
      <c r="C270"/>
      <c r="D270"/>
      <c r="E270"/>
      <c r="F270" s="47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 s="20"/>
      <c r="AK270" s="20"/>
    </row>
    <row r="271" spans="1:37" s="29" customFormat="1" ht="15" x14ac:dyDescent="0.2">
      <c r="A271" s="49"/>
      <c r="B271"/>
      <c r="C271"/>
      <c r="D271"/>
      <c r="E271"/>
      <c r="F271" s="47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 s="20"/>
      <c r="AK271" s="20"/>
    </row>
    <row r="272" spans="1:37" s="20" customFormat="1" ht="15" x14ac:dyDescent="0.2">
      <c r="A272" s="49"/>
      <c r="B272"/>
      <c r="C272"/>
      <c r="D272"/>
      <c r="E272"/>
      <c r="F272" s="47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7" s="20" customFormat="1" ht="15" x14ac:dyDescent="0.2">
      <c r="A273" s="49"/>
      <c r="B273"/>
      <c r="C273"/>
      <c r="D273"/>
      <c r="E273"/>
      <c r="F273" s="47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7" s="20" customFormat="1" ht="15" x14ac:dyDescent="0.2">
      <c r="A274" s="49"/>
      <c r="B274"/>
      <c r="C274"/>
      <c r="D274"/>
      <c r="E274"/>
      <c r="F274" s="47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7" s="27" customFormat="1" ht="15" x14ac:dyDescent="0.2">
      <c r="A275" s="49"/>
      <c r="B275"/>
      <c r="C275"/>
      <c r="D275"/>
      <c r="E275"/>
      <c r="F275" s="47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20"/>
      <c r="AK275" s="20"/>
    </row>
    <row r="276" spans="1:37" s="22" customFormat="1" ht="15" x14ac:dyDescent="0.2">
      <c r="A276" s="49"/>
      <c r="B276"/>
      <c r="C276"/>
      <c r="D276"/>
      <c r="E276"/>
      <c r="F276" s="47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20"/>
      <c r="AK276" s="20"/>
    </row>
    <row r="277" spans="1:37" s="22" customFormat="1" ht="15" x14ac:dyDescent="0.2">
      <c r="A277" s="49"/>
      <c r="B277"/>
      <c r="C277"/>
      <c r="D277"/>
      <c r="E277"/>
      <c r="F277" s="4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7" s="22" customFormat="1" ht="15" x14ac:dyDescent="0.2">
      <c r="A278" s="49"/>
      <c r="B278"/>
      <c r="C278"/>
      <c r="D278"/>
      <c r="E278"/>
      <c r="F278" s="47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7" s="22" customFormat="1" ht="15" x14ac:dyDescent="0.2">
      <c r="A279" s="49"/>
      <c r="B279"/>
      <c r="C279"/>
      <c r="D279"/>
      <c r="E279"/>
      <c r="F279" s="47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7" s="22" customFormat="1" ht="15" x14ac:dyDescent="0.2">
      <c r="A280" s="49"/>
      <c r="B280"/>
      <c r="C280"/>
      <c r="D280"/>
      <c r="E280"/>
      <c r="F280" s="47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7" s="22" customFormat="1" ht="15" x14ac:dyDescent="0.2">
      <c r="A281" s="49"/>
      <c r="B281"/>
      <c r="C281"/>
      <c r="D281"/>
      <c r="E281"/>
      <c r="F281" s="47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7" s="22" customFormat="1" ht="15" x14ac:dyDescent="0.2">
      <c r="A282" s="49"/>
      <c r="B282"/>
      <c r="C282"/>
      <c r="D282"/>
      <c r="E282"/>
      <c r="F282" s="47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7" s="22" customFormat="1" ht="15" x14ac:dyDescent="0.2">
      <c r="A283" s="49"/>
      <c r="B283"/>
      <c r="C283"/>
      <c r="D283"/>
      <c r="E283"/>
      <c r="F283" s="47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7" s="22" customFormat="1" ht="15" x14ac:dyDescent="0.2">
      <c r="A284" s="49"/>
      <c r="B284"/>
      <c r="C284"/>
      <c r="D284"/>
      <c r="E284"/>
      <c r="F284" s="47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7" s="22" customFormat="1" ht="15" x14ac:dyDescent="0.2">
      <c r="A285" s="49"/>
      <c r="B285"/>
      <c r="C285"/>
      <c r="D285"/>
      <c r="E285"/>
      <c r="F285" s="47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7" s="22" customFormat="1" ht="15" x14ac:dyDescent="0.2">
      <c r="A286" s="49"/>
      <c r="B286"/>
      <c r="C286"/>
      <c r="D286"/>
      <c r="E286"/>
      <c r="F286" s="47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7" s="22" customFormat="1" ht="15" x14ac:dyDescent="0.2">
      <c r="A287" s="49"/>
      <c r="B287"/>
      <c r="C287"/>
      <c r="D287"/>
      <c r="E287"/>
      <c r="F287" s="4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7" s="22" customFormat="1" ht="15" x14ac:dyDescent="0.2">
      <c r="A288" s="49"/>
      <c r="B288"/>
      <c r="C288"/>
      <c r="D288"/>
      <c r="E288"/>
      <c r="F288" s="47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44" s="22" customFormat="1" ht="15" x14ac:dyDescent="0.2">
      <c r="A289" s="49"/>
      <c r="B289"/>
      <c r="C289"/>
      <c r="D289"/>
      <c r="E289"/>
      <c r="F289" s="47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44" s="22" customFormat="1" ht="15" x14ac:dyDescent="0.2">
      <c r="A290" s="49"/>
      <c r="B290"/>
      <c r="C290"/>
      <c r="D290"/>
      <c r="E290"/>
      <c r="F290" s="47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44" s="22" customFormat="1" ht="15" x14ac:dyDescent="0.2">
      <c r="A291" s="49"/>
      <c r="B291"/>
      <c r="C291"/>
      <c r="D291"/>
      <c r="E291"/>
      <c r="F291" s="47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44" s="22" customFormat="1" ht="15" x14ac:dyDescent="0.2">
      <c r="A292" s="49"/>
      <c r="B292"/>
      <c r="C292"/>
      <c r="D292"/>
      <c r="E292"/>
      <c r="F292" s="47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44" s="29" customFormat="1" ht="15" x14ac:dyDescent="0.2">
      <c r="A293" s="49"/>
      <c r="B293"/>
      <c r="C293"/>
      <c r="D293"/>
      <c r="E293"/>
      <c r="F293" s="47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 s="20"/>
      <c r="AK293" s="20"/>
      <c r="AL293" s="20"/>
      <c r="AM293" s="20"/>
      <c r="AN293" s="20"/>
      <c r="AO293" s="20"/>
      <c r="AP293" s="20"/>
      <c r="AQ293" s="20"/>
      <c r="AR293" s="20"/>
    </row>
    <row r="294" spans="1:44" s="22" customFormat="1" ht="15" x14ac:dyDescent="0.2">
      <c r="A294" s="49"/>
      <c r="B294"/>
      <c r="C294"/>
      <c r="D294"/>
      <c r="E294"/>
      <c r="F294" s="47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 s="20"/>
      <c r="AK294" s="20"/>
      <c r="AL294" s="20"/>
      <c r="AM294" s="20"/>
      <c r="AN294" s="20"/>
      <c r="AO294" s="20"/>
      <c r="AP294" s="20"/>
      <c r="AQ294" s="20"/>
      <c r="AR294" s="20"/>
    </row>
    <row r="295" spans="1:44" s="22" customFormat="1" ht="15" x14ac:dyDescent="0.2">
      <c r="A295" s="49"/>
      <c r="B295"/>
      <c r="C295"/>
      <c r="D295"/>
      <c r="E295"/>
      <c r="F295" s="47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44" s="22" customFormat="1" ht="15" x14ac:dyDescent="0.2">
      <c r="A296" s="49"/>
      <c r="B296"/>
      <c r="C296"/>
      <c r="D296"/>
      <c r="E296"/>
      <c r="F296" s="47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44" s="22" customFormat="1" ht="15" x14ac:dyDescent="0.2">
      <c r="A297" s="49"/>
      <c r="B297"/>
      <c r="C297"/>
      <c r="D297"/>
      <c r="E297"/>
      <c r="F297" s="4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44" s="22" customFormat="1" ht="15" x14ac:dyDescent="0.2">
      <c r="A298" s="49"/>
      <c r="B298"/>
      <c r="C298"/>
      <c r="D298"/>
      <c r="E298"/>
      <c r="F298" s="47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44" s="22" customFormat="1" ht="15" x14ac:dyDescent="0.2">
      <c r="A299" s="49"/>
      <c r="B299"/>
      <c r="C299"/>
      <c r="D299"/>
      <c r="E299"/>
      <c r="F299" s="47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44" s="22" customFormat="1" ht="15" x14ac:dyDescent="0.2">
      <c r="A300" s="49"/>
      <c r="B300"/>
      <c r="C300"/>
      <c r="D300"/>
      <c r="E300"/>
      <c r="F300" s="47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44" s="20" customFormat="1" ht="15" x14ac:dyDescent="0.2">
      <c r="A301" s="49"/>
      <c r="B301"/>
      <c r="C301"/>
      <c r="D301"/>
      <c r="E301"/>
      <c r="F301" s="47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44" s="22" customFormat="1" ht="15" x14ac:dyDescent="0.2">
      <c r="A302" s="49"/>
      <c r="B302"/>
      <c r="C302"/>
      <c r="D302"/>
      <c r="E302"/>
      <c r="F302" s="47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44" s="22" customFormat="1" ht="15" x14ac:dyDescent="0.2">
      <c r="A303" s="49"/>
      <c r="B303"/>
      <c r="C303"/>
      <c r="D303"/>
      <c r="E303"/>
      <c r="F303" s="47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44" s="22" customFormat="1" ht="15" x14ac:dyDescent="0.2">
      <c r="A304" s="49"/>
      <c r="B304"/>
      <c r="C304"/>
      <c r="D304"/>
      <c r="E304"/>
      <c r="F304" s="47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s="22" customFormat="1" ht="15" x14ac:dyDescent="0.2">
      <c r="A305" s="49"/>
      <c r="B305"/>
      <c r="C305"/>
      <c r="D305"/>
      <c r="E305"/>
      <c r="F305" s="47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s="22" customFormat="1" ht="15" x14ac:dyDescent="0.2">
      <c r="A306" s="49"/>
      <c r="B306"/>
      <c r="C306"/>
      <c r="D306"/>
      <c r="E306"/>
      <c r="F306" s="47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s="22" customFormat="1" ht="15" x14ac:dyDescent="0.2">
      <c r="A307" s="49"/>
      <c r="B307"/>
      <c r="C307"/>
      <c r="D307"/>
      <c r="E307"/>
      <c r="F307" s="4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s="22" customFormat="1" ht="15" x14ac:dyDescent="0.2">
      <c r="A308" s="49"/>
      <c r="B308"/>
      <c r="C308"/>
      <c r="D308"/>
      <c r="E308"/>
      <c r="F308" s="47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s="22" customFormat="1" ht="15" x14ac:dyDescent="0.2">
      <c r="A309" s="49"/>
      <c r="B309"/>
      <c r="C309"/>
      <c r="D309"/>
      <c r="E309"/>
      <c r="F309" s="47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s="22" customFormat="1" ht="15" x14ac:dyDescent="0.2">
      <c r="A310" s="49"/>
      <c r="B310"/>
      <c r="C310"/>
      <c r="D310"/>
      <c r="E310"/>
      <c r="F310" s="47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s="22" customFormat="1" ht="15" x14ac:dyDescent="0.2">
      <c r="A311" s="49"/>
      <c r="B311"/>
      <c r="C311"/>
      <c r="D311"/>
      <c r="E311"/>
      <c r="F311" s="47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s="22" customFormat="1" ht="15" x14ac:dyDescent="0.2">
      <c r="A312" s="49"/>
      <c r="B312"/>
      <c r="C312"/>
      <c r="D312"/>
      <c r="E312"/>
      <c r="F312" s="47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s="22" customFormat="1" ht="15" x14ac:dyDescent="0.2">
      <c r="A313" s="49"/>
      <c r="B313"/>
      <c r="C313"/>
      <c r="D313"/>
      <c r="E313"/>
      <c r="F313" s="47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s="22" customFormat="1" ht="15" x14ac:dyDescent="0.2">
      <c r="A314" s="49"/>
      <c r="B314"/>
      <c r="C314"/>
      <c r="D314"/>
      <c r="E314"/>
      <c r="F314" s="47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s="22" customFormat="1" ht="15" x14ac:dyDescent="0.2">
      <c r="A315" s="49"/>
      <c r="B315"/>
      <c r="C315"/>
      <c r="D315"/>
      <c r="E315"/>
      <c r="F315" s="47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s="22" customFormat="1" ht="15" x14ac:dyDescent="0.2">
      <c r="A316" s="49"/>
      <c r="B316"/>
      <c r="C316"/>
      <c r="D316"/>
      <c r="E316"/>
      <c r="F316" s="47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s="22" customFormat="1" ht="15" x14ac:dyDescent="0.2">
      <c r="A317" s="49"/>
      <c r="B317"/>
      <c r="C317"/>
      <c r="D317"/>
      <c r="E317"/>
      <c r="F317" s="4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s="22" customFormat="1" ht="15" x14ac:dyDescent="0.2">
      <c r="A318" s="49"/>
      <c r="B318"/>
      <c r="C318"/>
      <c r="D318"/>
      <c r="E318"/>
      <c r="F318" s="47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s="22" customFormat="1" ht="15" x14ac:dyDescent="0.2">
      <c r="A319" s="49"/>
      <c r="B319"/>
      <c r="C319"/>
      <c r="D319"/>
      <c r="E319"/>
      <c r="F319" s="47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s="22" customFormat="1" ht="15" x14ac:dyDescent="0.2">
      <c r="A320" s="49"/>
      <c r="B320"/>
      <c r="C320"/>
      <c r="D320"/>
      <c r="E320"/>
      <c r="F320" s="47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s="20" customFormat="1" ht="15" x14ac:dyDescent="0.2">
      <c r="A321" s="49"/>
      <c r="B321"/>
      <c r="C321"/>
      <c r="D321"/>
      <c r="E321"/>
      <c r="F321" s="47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s="22" customFormat="1" ht="15" x14ac:dyDescent="0.2">
      <c r="A322" s="49"/>
      <c r="B322"/>
      <c r="C322"/>
      <c r="D322"/>
      <c r="E322"/>
      <c r="F322" s="47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s="22" customFormat="1" ht="15" x14ac:dyDescent="0.2">
      <c r="A323" s="49"/>
      <c r="B323"/>
      <c r="C323"/>
      <c r="D323"/>
      <c r="E323"/>
      <c r="F323" s="47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s="22" customFormat="1" ht="15" x14ac:dyDescent="0.2">
      <c r="A324" s="49"/>
      <c r="B324"/>
      <c r="C324"/>
      <c r="D324"/>
      <c r="E324"/>
      <c r="F324" s="47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s="22" customFormat="1" ht="15" x14ac:dyDescent="0.2">
      <c r="A325" s="49"/>
      <c r="B325"/>
      <c r="C325"/>
      <c r="D325"/>
      <c r="E325"/>
      <c r="F325" s="47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s="22" customFormat="1" ht="15" x14ac:dyDescent="0.2">
      <c r="A326" s="49"/>
      <c r="B326"/>
      <c r="C326"/>
      <c r="D326"/>
      <c r="E326"/>
      <c r="F326" s="47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s="22" customFormat="1" ht="15" x14ac:dyDescent="0.2">
      <c r="A327" s="49"/>
      <c r="B327"/>
      <c r="C327"/>
      <c r="D327"/>
      <c r="E327"/>
      <c r="F327" s="4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s="22" customFormat="1" ht="15" x14ac:dyDescent="0.2">
      <c r="A328" s="49"/>
      <c r="B328"/>
      <c r="C328"/>
      <c r="D328"/>
      <c r="E328"/>
      <c r="F328" s="47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s="22" customFormat="1" ht="15" x14ac:dyDescent="0.2">
      <c r="A329" s="49"/>
      <c r="B329"/>
      <c r="C329"/>
      <c r="D329"/>
      <c r="E329"/>
      <c r="F329" s="47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s="22" customFormat="1" ht="15" x14ac:dyDescent="0.2">
      <c r="A330" s="49"/>
      <c r="B330"/>
      <c r="C330"/>
      <c r="D330"/>
      <c r="E330"/>
      <c r="F330" s="47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s="22" customFormat="1" ht="15" x14ac:dyDescent="0.2">
      <c r="A331" s="49"/>
      <c r="B331"/>
      <c r="C331"/>
      <c r="D331"/>
      <c r="E331"/>
      <c r="F331" s="47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s="22" customFormat="1" ht="15" x14ac:dyDescent="0.2">
      <c r="A332" s="49"/>
      <c r="B332"/>
      <c r="C332"/>
      <c r="D332"/>
      <c r="E332"/>
      <c r="F332" s="47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s="22" customFormat="1" ht="15" x14ac:dyDescent="0.2">
      <c r="A333" s="49"/>
      <c r="B333"/>
      <c r="C333"/>
      <c r="D333"/>
      <c r="E333"/>
      <c r="F333" s="47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s="22" customFormat="1" ht="15" x14ac:dyDescent="0.2">
      <c r="A334" s="49"/>
      <c r="B334"/>
      <c r="C334"/>
      <c r="D334"/>
      <c r="E334"/>
      <c r="F334" s="47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s="22" customFormat="1" ht="15" x14ac:dyDescent="0.2">
      <c r="A335" s="49"/>
      <c r="B335"/>
      <c r="C335"/>
      <c r="D335"/>
      <c r="E335"/>
      <c r="F335" s="47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s="22" customFormat="1" ht="15" x14ac:dyDescent="0.2">
      <c r="A336" s="49"/>
      <c r="B336"/>
      <c r="C336"/>
      <c r="D336"/>
      <c r="E336"/>
      <c r="F336" s="47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s="22" customFormat="1" ht="15" x14ac:dyDescent="0.2">
      <c r="A337" s="49"/>
      <c r="B337"/>
      <c r="C337"/>
      <c r="D337"/>
      <c r="E337"/>
      <c r="F337" s="4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s="22" customFormat="1" ht="15" x14ac:dyDescent="0.2">
      <c r="A338" s="49"/>
      <c r="B338"/>
      <c r="C338"/>
      <c r="D338"/>
      <c r="E338"/>
      <c r="F338" s="47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s="22" customFormat="1" ht="15" x14ac:dyDescent="0.2">
      <c r="A339" s="49"/>
      <c r="B339"/>
      <c r="C339"/>
      <c r="D339"/>
      <c r="E339"/>
      <c r="F339" s="47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s="22" customFormat="1" ht="15" x14ac:dyDescent="0.2">
      <c r="A340" s="49"/>
      <c r="B340"/>
      <c r="C340"/>
      <c r="D340"/>
      <c r="E340"/>
      <c r="F340" s="47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s="22" customFormat="1" ht="15" x14ac:dyDescent="0.2">
      <c r="A341" s="49"/>
      <c r="B341"/>
      <c r="C341"/>
      <c r="D341"/>
      <c r="E341"/>
      <c r="F341" s="47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s="22" customFormat="1" ht="15" x14ac:dyDescent="0.2">
      <c r="A342" s="49"/>
      <c r="B342"/>
      <c r="C342"/>
      <c r="D342"/>
      <c r="E342"/>
      <c r="F342" s="47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s="22" customFormat="1" ht="15" x14ac:dyDescent="0.2">
      <c r="A343" s="49"/>
      <c r="B343"/>
      <c r="C343"/>
      <c r="D343"/>
      <c r="E343"/>
      <c r="F343" s="47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s="22" customFormat="1" ht="15" x14ac:dyDescent="0.2">
      <c r="A344" s="49"/>
      <c r="B344"/>
      <c r="C344"/>
      <c r="D344"/>
      <c r="E344"/>
      <c r="F344" s="47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s="20" customFormat="1" ht="15" x14ac:dyDescent="0.2">
      <c r="A345" s="49"/>
      <c r="B345"/>
      <c r="C345"/>
      <c r="D345"/>
      <c r="E345"/>
      <c r="F345" s="47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s="22" customFormat="1" ht="15" x14ac:dyDescent="0.2">
      <c r="A346" s="49"/>
      <c r="B346"/>
      <c r="C346"/>
      <c r="D346"/>
      <c r="E346"/>
      <c r="F346" s="47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s="22" customFormat="1" ht="15" x14ac:dyDescent="0.2">
      <c r="A347" s="49"/>
      <c r="B347"/>
      <c r="C347"/>
      <c r="D347"/>
      <c r="E347"/>
      <c r="F347" s="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s="22" customFormat="1" ht="15" x14ac:dyDescent="0.2">
      <c r="A348" s="49"/>
      <c r="B348"/>
      <c r="C348"/>
      <c r="D348"/>
      <c r="E348"/>
      <c r="F348" s="47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s="22" customFormat="1" ht="15" x14ac:dyDescent="0.2">
      <c r="A349" s="49"/>
      <c r="B349"/>
      <c r="C349"/>
      <c r="D349"/>
      <c r="E349"/>
      <c r="F349" s="47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s="22" customFormat="1" ht="15" x14ac:dyDescent="0.2">
      <c r="A350" s="49"/>
      <c r="B350"/>
      <c r="C350"/>
      <c r="D350"/>
      <c r="E350"/>
      <c r="F350" s="47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s="22" customFormat="1" ht="15" x14ac:dyDescent="0.2">
      <c r="A351" s="49"/>
      <c r="B351"/>
      <c r="C351"/>
      <c r="D351"/>
      <c r="E351"/>
      <c r="F351" s="47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s="22" customFormat="1" ht="15" x14ac:dyDescent="0.2">
      <c r="A352" s="49"/>
      <c r="B352"/>
      <c r="C352"/>
      <c r="D352"/>
      <c r="E352"/>
      <c r="F352" s="47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s="22" customFormat="1" ht="15" x14ac:dyDescent="0.2">
      <c r="A353" s="49"/>
      <c r="B353"/>
      <c r="C353"/>
      <c r="D353"/>
      <c r="E353"/>
      <c r="F353" s="47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s="22" customFormat="1" ht="15" x14ac:dyDescent="0.2">
      <c r="A354" s="49"/>
      <c r="B354"/>
      <c r="C354"/>
      <c r="D354"/>
      <c r="E354"/>
      <c r="F354" s="47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s="22" customFormat="1" ht="15" x14ac:dyDescent="0.2">
      <c r="A355" s="49"/>
      <c r="B355"/>
      <c r="C355"/>
      <c r="D355"/>
      <c r="E355"/>
      <c r="F355" s="47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s="22" customFormat="1" ht="15" x14ac:dyDescent="0.2">
      <c r="A356" s="49"/>
      <c r="B356"/>
      <c r="C356"/>
      <c r="D356"/>
      <c r="E356"/>
      <c r="F356" s="47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s="22" customFormat="1" ht="15" x14ac:dyDescent="0.2">
      <c r="A357" s="49"/>
      <c r="B357"/>
      <c r="C357"/>
      <c r="D357"/>
      <c r="E357"/>
      <c r="F357" s="4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s="22" customFormat="1" ht="15" x14ac:dyDescent="0.2">
      <c r="A358" s="49"/>
      <c r="B358"/>
      <c r="C358"/>
      <c r="D358"/>
      <c r="E358"/>
      <c r="F358" s="47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s="22" customFormat="1" ht="15" x14ac:dyDescent="0.2">
      <c r="A359" s="49"/>
      <c r="B359"/>
      <c r="C359"/>
      <c r="D359"/>
      <c r="E359"/>
      <c r="F359" s="47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s="22" customFormat="1" ht="15" x14ac:dyDescent="0.2">
      <c r="A360" s="49"/>
      <c r="B360"/>
      <c r="C360"/>
      <c r="D360"/>
      <c r="E360"/>
      <c r="F360" s="47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s="22" customFormat="1" ht="15" x14ac:dyDescent="0.2">
      <c r="A361" s="49"/>
      <c r="B361"/>
      <c r="C361"/>
      <c r="D361"/>
      <c r="E361"/>
      <c r="F361" s="47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s="22" customFormat="1" ht="15" x14ac:dyDescent="0.2">
      <c r="A362" s="49"/>
      <c r="B362"/>
      <c r="C362"/>
      <c r="D362"/>
      <c r="E362"/>
      <c r="F362" s="47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s="22" customFormat="1" ht="15" x14ac:dyDescent="0.2">
      <c r="A363" s="49"/>
      <c r="B363"/>
      <c r="C363"/>
      <c r="D363"/>
      <c r="E363"/>
      <c r="F363" s="47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s="22" customFormat="1" ht="15" x14ac:dyDescent="0.2">
      <c r="A364" s="49"/>
      <c r="B364"/>
      <c r="C364"/>
      <c r="D364"/>
      <c r="E364"/>
      <c r="F364" s="47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s="22" customFormat="1" ht="15" x14ac:dyDescent="0.2">
      <c r="A365" s="49"/>
      <c r="B365"/>
      <c r="C365"/>
      <c r="D365"/>
      <c r="E365"/>
      <c r="F365" s="47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s="22" customFormat="1" ht="15" x14ac:dyDescent="0.2">
      <c r="A366" s="49"/>
      <c r="B366"/>
      <c r="C366"/>
      <c r="D366"/>
      <c r="E366"/>
      <c r="F366" s="47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s="22" customFormat="1" ht="15" x14ac:dyDescent="0.2">
      <c r="A367" s="49"/>
      <c r="B367"/>
      <c r="C367"/>
      <c r="D367"/>
      <c r="E367"/>
      <c r="F367" s="4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s="22" customFormat="1" ht="15" x14ac:dyDescent="0.2">
      <c r="A368" s="49"/>
      <c r="B368"/>
      <c r="C368"/>
      <c r="D368"/>
      <c r="E368"/>
      <c r="F368" s="47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s="22" customFormat="1" ht="15" x14ac:dyDescent="0.2">
      <c r="A369" s="49"/>
      <c r="B369"/>
      <c r="C369"/>
      <c r="D369"/>
      <c r="E369"/>
      <c r="F369" s="47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s="22" customFormat="1" ht="15" x14ac:dyDescent="0.2">
      <c r="A370" s="49"/>
      <c r="B370"/>
      <c r="C370"/>
      <c r="D370"/>
      <c r="E370"/>
      <c r="F370" s="47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s="22" customFormat="1" ht="15" x14ac:dyDescent="0.2">
      <c r="A371" s="49"/>
      <c r="B371"/>
      <c r="C371"/>
      <c r="D371"/>
      <c r="E371"/>
      <c r="F371" s="47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s="22" customFormat="1" ht="15" x14ac:dyDescent="0.2">
      <c r="A372" s="49"/>
      <c r="B372"/>
      <c r="C372"/>
      <c r="D372"/>
      <c r="E372"/>
      <c r="F372" s="47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s="26" customFormat="1" ht="15" x14ac:dyDescent="0.2">
      <c r="A373" s="49"/>
      <c r="B373"/>
      <c r="C373"/>
      <c r="D373"/>
      <c r="E373"/>
      <c r="F373" s="47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s="27" customFormat="1" ht="15" x14ac:dyDescent="0.2">
      <c r="A374" s="49"/>
      <c r="B374"/>
      <c r="C374"/>
      <c r="D374"/>
      <c r="E374"/>
      <c r="F374" s="47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s="22" customFormat="1" ht="15" x14ac:dyDescent="0.2">
      <c r="A375" s="49"/>
      <c r="B375"/>
      <c r="C375"/>
      <c r="D375"/>
      <c r="E375"/>
      <c r="F375" s="47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s="22" customFormat="1" ht="15" x14ac:dyDescent="0.2">
      <c r="A376" s="49"/>
      <c r="B376"/>
      <c r="C376"/>
      <c r="D376"/>
      <c r="E376"/>
      <c r="F376" s="47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s="22" customFormat="1" ht="15" x14ac:dyDescent="0.2">
      <c r="A377" s="49"/>
      <c r="B377"/>
      <c r="C377"/>
      <c r="D377"/>
      <c r="E377"/>
      <c r="F377" s="4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s="22" customFormat="1" ht="15" x14ac:dyDescent="0.2">
      <c r="A378" s="49"/>
      <c r="B378"/>
      <c r="C378"/>
      <c r="D378"/>
      <c r="E378"/>
      <c r="F378" s="47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s="22" customFormat="1" ht="15" x14ac:dyDescent="0.2">
      <c r="A379" s="49"/>
      <c r="B379"/>
      <c r="C379"/>
      <c r="D379"/>
      <c r="E379"/>
      <c r="F379" s="47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s="22" customFormat="1" ht="15" x14ac:dyDescent="0.2">
      <c r="A380" s="49"/>
      <c r="B380"/>
      <c r="C380"/>
      <c r="D380"/>
      <c r="E380"/>
      <c r="F380" s="47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s="22" customFormat="1" ht="15" x14ac:dyDescent="0.2">
      <c r="A381" s="49"/>
      <c r="B381"/>
      <c r="C381"/>
      <c r="D381"/>
      <c r="E381"/>
      <c r="F381" s="47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s="22" customFormat="1" ht="15" x14ac:dyDescent="0.2">
      <c r="A382" s="49"/>
      <c r="B382"/>
      <c r="C382"/>
      <c r="D382"/>
      <c r="E382"/>
      <c r="F382" s="47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s="22" customFormat="1" ht="15" x14ac:dyDescent="0.2">
      <c r="A383" s="49"/>
      <c r="B383"/>
      <c r="C383"/>
      <c r="D383"/>
      <c r="E383"/>
      <c r="F383" s="47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s="22" customFormat="1" ht="15" x14ac:dyDescent="0.2">
      <c r="A384" s="49"/>
      <c r="B384"/>
      <c r="C384"/>
      <c r="D384"/>
      <c r="E384"/>
      <c r="F384" s="47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s="22" customFormat="1" ht="15" x14ac:dyDescent="0.2">
      <c r="A385" s="49"/>
      <c r="B385"/>
      <c r="C385"/>
      <c r="D385"/>
      <c r="E385"/>
      <c r="F385" s="47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s="22" customFormat="1" ht="15" x14ac:dyDescent="0.2">
      <c r="A386" s="49"/>
      <c r="B386"/>
      <c r="C386"/>
      <c r="D386"/>
      <c r="E386"/>
      <c r="F386" s="47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s="22" customFormat="1" ht="15" x14ac:dyDescent="0.2">
      <c r="A387" s="49"/>
      <c r="B387"/>
      <c r="C387"/>
      <c r="D387"/>
      <c r="E387"/>
      <c r="F387" s="4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s="22" customFormat="1" ht="15" x14ac:dyDescent="0.2">
      <c r="A388" s="49"/>
      <c r="B388"/>
      <c r="C388"/>
      <c r="D388"/>
      <c r="E388"/>
      <c r="F388" s="47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s="22" customFormat="1" ht="15" x14ac:dyDescent="0.2">
      <c r="A389" s="49"/>
      <c r="B389"/>
      <c r="C389"/>
      <c r="D389"/>
      <c r="E389"/>
      <c r="F389" s="47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s="22" customFormat="1" ht="15" x14ac:dyDescent="0.2">
      <c r="A390" s="49"/>
      <c r="B390"/>
      <c r="C390"/>
      <c r="D390"/>
      <c r="E390"/>
      <c r="F390" s="47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s="22" customFormat="1" ht="15" x14ac:dyDescent="0.2">
      <c r="A391" s="49"/>
      <c r="B391"/>
      <c r="C391"/>
      <c r="D391"/>
      <c r="E391"/>
      <c r="F391" s="47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s="22" customFormat="1" ht="15" x14ac:dyDescent="0.2">
      <c r="A392" s="49"/>
      <c r="B392"/>
      <c r="C392"/>
      <c r="D392"/>
      <c r="E392"/>
      <c r="F392" s="47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s="22" customFormat="1" ht="15" x14ac:dyDescent="0.2">
      <c r="A393" s="49"/>
      <c r="B393"/>
      <c r="C393"/>
      <c r="D393"/>
      <c r="E393"/>
      <c r="F393" s="47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s="22" customFormat="1" ht="15" x14ac:dyDescent="0.2">
      <c r="A394" s="49"/>
      <c r="B394"/>
      <c r="C394"/>
      <c r="D394"/>
      <c r="E394"/>
      <c r="F394" s="47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s="22" customFormat="1" ht="15" x14ac:dyDescent="0.2">
      <c r="A395" s="49"/>
      <c r="B395"/>
      <c r="C395"/>
      <c r="D395"/>
      <c r="E395"/>
      <c r="F395" s="47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s="22" customFormat="1" ht="15" x14ac:dyDescent="0.2">
      <c r="A396" s="49"/>
      <c r="B396"/>
      <c r="C396"/>
      <c r="D396"/>
      <c r="E396"/>
      <c r="F396" s="47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s="22" customFormat="1" ht="15" x14ac:dyDescent="0.2">
      <c r="A397" s="49"/>
      <c r="B397"/>
      <c r="C397"/>
      <c r="D397"/>
      <c r="E397"/>
      <c r="F397" s="4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s="22" customFormat="1" ht="15" x14ac:dyDescent="0.2">
      <c r="A398" s="49"/>
      <c r="B398"/>
      <c r="C398"/>
      <c r="D398"/>
      <c r="E398"/>
      <c r="F398" s="47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s="22" customFormat="1" ht="15" x14ac:dyDescent="0.2">
      <c r="A399" s="49"/>
      <c r="B399"/>
      <c r="C399"/>
      <c r="D399"/>
      <c r="E399"/>
      <c r="F399" s="47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s="22" customFormat="1" ht="15" x14ac:dyDescent="0.2">
      <c r="A400" s="49"/>
      <c r="B400"/>
      <c r="C400"/>
      <c r="D400"/>
      <c r="E400"/>
      <c r="F400" s="47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s="22" customFormat="1" ht="15" x14ac:dyDescent="0.2">
      <c r="A401" s="49"/>
      <c r="B401"/>
      <c r="C401"/>
      <c r="D401"/>
      <c r="E401"/>
      <c r="F401" s="47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s="22" customFormat="1" ht="15" x14ac:dyDescent="0.2">
      <c r="A402" s="49"/>
      <c r="B402"/>
      <c r="C402"/>
      <c r="D402"/>
      <c r="E402"/>
      <c r="F402" s="47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s="22" customFormat="1" ht="15" x14ac:dyDescent="0.2">
      <c r="A403" s="49"/>
      <c r="B403"/>
      <c r="C403"/>
      <c r="D403"/>
      <c r="E403"/>
      <c r="F403" s="47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s="22" customFormat="1" ht="15" x14ac:dyDescent="0.2">
      <c r="A404" s="49"/>
      <c r="B404"/>
      <c r="C404"/>
      <c r="D404"/>
      <c r="E404"/>
      <c r="F404" s="47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s="22" customFormat="1" ht="15" x14ac:dyDescent="0.2">
      <c r="A405" s="49"/>
      <c r="B405"/>
      <c r="C405"/>
      <c r="D405"/>
      <c r="E405"/>
      <c r="F405" s="47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s="22" customFormat="1" ht="15" x14ac:dyDescent="0.2">
      <c r="A406" s="49"/>
      <c r="B406"/>
      <c r="C406"/>
      <c r="D406"/>
      <c r="E406"/>
      <c r="F406" s="47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s="22" customFormat="1" ht="15" x14ac:dyDescent="0.2">
      <c r="A407" s="49"/>
      <c r="B407"/>
      <c r="C407"/>
      <c r="D407"/>
      <c r="E407"/>
      <c r="F407" s="4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s="29" customFormat="1" ht="15" x14ac:dyDescent="0.2">
      <c r="A408" s="49"/>
      <c r="B408"/>
      <c r="C408"/>
      <c r="D408"/>
      <c r="E408"/>
      <c r="F408" s="47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s="22" customFormat="1" ht="15" x14ac:dyDescent="0.2">
      <c r="A409" s="49"/>
      <c r="B409"/>
      <c r="C409"/>
      <c r="D409"/>
      <c r="E409"/>
      <c r="F409" s="47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s="22" customFormat="1" ht="15" x14ac:dyDescent="0.2">
      <c r="A410" s="49"/>
      <c r="B410"/>
      <c r="C410"/>
      <c r="D410"/>
      <c r="E410"/>
      <c r="F410" s="47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s="22" customFormat="1" ht="15" x14ac:dyDescent="0.2">
      <c r="A411" s="49"/>
      <c r="B411"/>
      <c r="C411"/>
      <c r="D411"/>
      <c r="E411"/>
      <c r="F411" s="47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s="22" customFormat="1" ht="15" x14ac:dyDescent="0.2">
      <c r="A412" s="49"/>
      <c r="B412"/>
      <c r="C412"/>
      <c r="D412"/>
      <c r="E412"/>
      <c r="F412" s="47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s="22" customFormat="1" ht="15" x14ac:dyDescent="0.2">
      <c r="A413" s="49"/>
      <c r="B413"/>
      <c r="C413"/>
      <c r="D413"/>
      <c r="E413"/>
      <c r="F413" s="47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s="22" customFormat="1" ht="15" x14ac:dyDescent="0.2">
      <c r="A414" s="49"/>
      <c r="B414"/>
      <c r="C414"/>
      <c r="D414"/>
      <c r="E414"/>
      <c r="F414" s="47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s="22" customFormat="1" ht="15" x14ac:dyDescent="0.2">
      <c r="A415" s="49"/>
      <c r="B415"/>
      <c r="C415"/>
      <c r="D415"/>
      <c r="E415"/>
      <c r="F415" s="47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s="22" customFormat="1" ht="15" x14ac:dyDescent="0.2">
      <c r="A416" s="49"/>
      <c r="B416"/>
      <c r="C416"/>
      <c r="D416"/>
      <c r="E416"/>
      <c r="F416" s="47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65" s="22" customFormat="1" ht="15" x14ac:dyDescent="0.2">
      <c r="A417" s="49"/>
      <c r="B417"/>
      <c r="C417"/>
      <c r="D417"/>
      <c r="E417"/>
      <c r="F417" s="4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65" s="22" customFormat="1" ht="15" x14ac:dyDescent="0.2">
      <c r="A418" s="49"/>
      <c r="B418"/>
      <c r="C418"/>
      <c r="D418"/>
      <c r="E418"/>
      <c r="F418" s="47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65" s="22" customFormat="1" ht="15" x14ac:dyDescent="0.2">
      <c r="A419" s="49"/>
      <c r="B419"/>
      <c r="C419"/>
      <c r="D419"/>
      <c r="E419"/>
      <c r="F419" s="47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65" s="22" customFormat="1" ht="15" x14ac:dyDescent="0.2">
      <c r="A420" s="49"/>
      <c r="B420"/>
      <c r="C420"/>
      <c r="D420"/>
      <c r="E420"/>
      <c r="F420" s="47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BM420" s="21">
        <f t="shared" ref="BM420:BM430" si="2">(BK420-BJ420)*BI420*24</f>
        <v>0</v>
      </c>
    </row>
    <row r="421" spans="1:65" s="22" customFormat="1" ht="15" x14ac:dyDescent="0.2">
      <c r="A421" s="49"/>
      <c r="B421"/>
      <c r="C421"/>
      <c r="D421"/>
      <c r="E421"/>
      <c r="F421" s="47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BM421" s="21">
        <f t="shared" si="2"/>
        <v>0</v>
      </c>
    </row>
    <row r="422" spans="1:65" s="22" customFormat="1" ht="15" x14ac:dyDescent="0.2">
      <c r="A422" s="49"/>
      <c r="B422"/>
      <c r="C422"/>
      <c r="D422"/>
      <c r="E422"/>
      <c r="F422" s="47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BM422" s="21">
        <f t="shared" si="2"/>
        <v>0</v>
      </c>
    </row>
    <row r="423" spans="1:65" s="22" customFormat="1" ht="15" x14ac:dyDescent="0.2">
      <c r="A423" s="49"/>
      <c r="B423"/>
      <c r="C423"/>
      <c r="D423"/>
      <c r="E423"/>
      <c r="F423" s="47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BM423" s="21">
        <f t="shared" si="2"/>
        <v>0</v>
      </c>
    </row>
    <row r="424" spans="1:65" s="22" customFormat="1" ht="15" x14ac:dyDescent="0.2">
      <c r="A424" s="49"/>
      <c r="B424"/>
      <c r="C424"/>
      <c r="D424"/>
      <c r="E424"/>
      <c r="F424" s="47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BM424" s="21">
        <f t="shared" si="2"/>
        <v>0</v>
      </c>
    </row>
    <row r="425" spans="1:65" s="22" customFormat="1" ht="15" x14ac:dyDescent="0.2">
      <c r="A425" s="49"/>
      <c r="B425"/>
      <c r="C425"/>
      <c r="D425"/>
      <c r="E425"/>
      <c r="F425" s="47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BM425" s="21">
        <f t="shared" si="2"/>
        <v>0</v>
      </c>
    </row>
    <row r="426" spans="1:65" s="22" customFormat="1" ht="15" x14ac:dyDescent="0.2">
      <c r="A426" s="49"/>
      <c r="B426"/>
      <c r="C426"/>
      <c r="D426"/>
      <c r="E426"/>
      <c r="F426" s="47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BM426" s="21">
        <f t="shared" si="2"/>
        <v>0</v>
      </c>
    </row>
    <row r="427" spans="1:65" s="22" customFormat="1" ht="15" x14ac:dyDescent="0.2">
      <c r="A427" s="49"/>
      <c r="B427"/>
      <c r="C427"/>
      <c r="D427"/>
      <c r="E427"/>
      <c r="F427" s="4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BM427" s="21">
        <f t="shared" si="2"/>
        <v>0</v>
      </c>
    </row>
    <row r="428" spans="1:65" s="22" customFormat="1" ht="15" x14ac:dyDescent="0.2">
      <c r="A428" s="49"/>
      <c r="B428"/>
      <c r="C428"/>
      <c r="D428"/>
      <c r="E428"/>
      <c r="F428" s="47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BM428" s="21">
        <f t="shared" si="2"/>
        <v>0</v>
      </c>
    </row>
    <row r="429" spans="1:65" s="22" customFormat="1" ht="15" x14ac:dyDescent="0.2">
      <c r="A429" s="49"/>
      <c r="B429"/>
      <c r="C429"/>
      <c r="D429"/>
      <c r="E429"/>
      <c r="F429" s="47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BM429" s="21">
        <f t="shared" si="2"/>
        <v>0</v>
      </c>
    </row>
    <row r="430" spans="1:65" x14ac:dyDescent="0.2">
      <c r="B430"/>
      <c r="C430"/>
      <c r="D430"/>
      <c r="F430" s="47"/>
      <c r="BM430" s="8">
        <f t="shared" si="2"/>
        <v>0</v>
      </c>
    </row>
    <row r="431" spans="1:65" x14ac:dyDescent="0.2">
      <c r="B431"/>
      <c r="C431"/>
      <c r="D431"/>
      <c r="F431" s="47"/>
    </row>
    <row r="432" spans="1:65" x14ac:dyDescent="0.2">
      <c r="B432"/>
      <c r="C432"/>
      <c r="D432"/>
      <c r="F432" s="47"/>
    </row>
    <row r="433" spans="2:6" x14ac:dyDescent="0.2">
      <c r="B433"/>
      <c r="C433"/>
      <c r="D433"/>
      <c r="F433" s="47"/>
    </row>
    <row r="434" spans="2:6" x14ac:dyDescent="0.2">
      <c r="B434"/>
      <c r="C434"/>
      <c r="D434"/>
      <c r="F434" s="47"/>
    </row>
    <row r="435" spans="2:6" x14ac:dyDescent="0.2">
      <c r="B435"/>
      <c r="C435"/>
      <c r="D435"/>
      <c r="F435" s="47"/>
    </row>
    <row r="436" spans="2:6" x14ac:dyDescent="0.2">
      <c r="B436"/>
      <c r="C436"/>
      <c r="D436"/>
      <c r="F436" s="47"/>
    </row>
    <row r="437" spans="2:6" x14ac:dyDescent="0.2">
      <c r="B437"/>
      <c r="C437"/>
      <c r="D437"/>
      <c r="F437" s="47"/>
    </row>
    <row r="438" spans="2:6" x14ac:dyDescent="0.2">
      <c r="B438"/>
      <c r="C438"/>
      <c r="D438"/>
      <c r="F438" s="47"/>
    </row>
    <row r="439" spans="2:6" x14ac:dyDescent="0.2">
      <c r="B439"/>
      <c r="C439"/>
      <c r="D439"/>
      <c r="F439" s="47"/>
    </row>
    <row r="440" spans="2:6" x14ac:dyDescent="0.2">
      <c r="B440"/>
      <c r="C440"/>
      <c r="D440"/>
      <c r="F440" s="47"/>
    </row>
    <row r="441" spans="2:6" x14ac:dyDescent="0.2">
      <c r="B441"/>
      <c r="C441"/>
      <c r="D441"/>
      <c r="F441" s="47"/>
    </row>
    <row r="442" spans="2:6" x14ac:dyDescent="0.2">
      <c r="B442"/>
      <c r="C442"/>
      <c r="D442"/>
      <c r="F442" s="47"/>
    </row>
    <row r="443" spans="2:6" x14ac:dyDescent="0.2">
      <c r="B443"/>
      <c r="C443"/>
      <c r="D443"/>
      <c r="F443" s="47"/>
    </row>
    <row r="444" spans="2:6" x14ac:dyDescent="0.2">
      <c r="B444"/>
      <c r="C444"/>
      <c r="D444"/>
      <c r="F444" s="47"/>
    </row>
    <row r="445" spans="2:6" x14ac:dyDescent="0.2">
      <c r="B445"/>
      <c r="C445"/>
      <c r="D445"/>
      <c r="F445" s="47"/>
    </row>
    <row r="446" spans="2:6" x14ac:dyDescent="0.2">
      <c r="B446"/>
      <c r="C446"/>
      <c r="D446"/>
      <c r="F446" s="47"/>
    </row>
    <row r="447" spans="2:6" x14ac:dyDescent="0.2">
      <c r="B447"/>
      <c r="C447"/>
      <c r="D447"/>
      <c r="F447" s="47"/>
    </row>
    <row r="448" spans="2:6" x14ac:dyDescent="0.2">
      <c r="B448"/>
      <c r="C448"/>
      <c r="D448"/>
      <c r="F448" s="47"/>
    </row>
    <row r="449" spans="2:6" x14ac:dyDescent="0.2">
      <c r="B449"/>
      <c r="C449"/>
      <c r="D449"/>
      <c r="F449" s="47"/>
    </row>
    <row r="450" spans="2:6" x14ac:dyDescent="0.2">
      <c r="B450"/>
      <c r="C450"/>
      <c r="D450"/>
      <c r="F450" s="47"/>
    </row>
    <row r="451" spans="2:6" x14ac:dyDescent="0.2">
      <c r="B451"/>
      <c r="C451"/>
      <c r="D451"/>
      <c r="F451" s="47"/>
    </row>
    <row r="452" spans="2:6" x14ac:dyDescent="0.2">
      <c r="B452"/>
      <c r="C452"/>
      <c r="D452"/>
      <c r="F452" s="47"/>
    </row>
    <row r="453" spans="2:6" x14ac:dyDescent="0.2">
      <c r="B453"/>
      <c r="C453"/>
      <c r="D453"/>
      <c r="F453" s="47"/>
    </row>
    <row r="454" spans="2:6" x14ac:dyDescent="0.2">
      <c r="B454"/>
      <c r="C454"/>
      <c r="D454"/>
      <c r="F454" s="47"/>
    </row>
    <row r="455" spans="2:6" x14ac:dyDescent="0.2">
      <c r="B455"/>
      <c r="C455"/>
      <c r="D455"/>
      <c r="F455" s="47"/>
    </row>
    <row r="456" spans="2:6" x14ac:dyDescent="0.2">
      <c r="B456"/>
      <c r="C456"/>
      <c r="D456"/>
      <c r="F456" s="47"/>
    </row>
    <row r="457" spans="2:6" x14ac:dyDescent="0.2">
      <c r="B457"/>
      <c r="C457"/>
      <c r="D457"/>
      <c r="F457" s="47"/>
    </row>
    <row r="458" spans="2:6" x14ac:dyDescent="0.2">
      <c r="B458"/>
      <c r="C458"/>
      <c r="D458"/>
      <c r="F458" s="47"/>
    </row>
    <row r="459" spans="2:6" x14ac:dyDescent="0.2">
      <c r="B459"/>
      <c r="C459"/>
      <c r="D459"/>
      <c r="F459" s="47"/>
    </row>
    <row r="460" spans="2:6" x14ac:dyDescent="0.2">
      <c r="B460"/>
      <c r="C460"/>
      <c r="D460"/>
      <c r="F460" s="47"/>
    </row>
    <row r="461" spans="2:6" x14ac:dyDescent="0.2">
      <c r="B461"/>
      <c r="C461"/>
      <c r="D461"/>
      <c r="F461" s="47"/>
    </row>
    <row r="462" spans="2:6" x14ac:dyDescent="0.2">
      <c r="B462"/>
      <c r="C462"/>
      <c r="D462"/>
      <c r="F462" s="47"/>
    </row>
    <row r="463" spans="2:6" x14ac:dyDescent="0.2">
      <c r="B463"/>
      <c r="C463"/>
      <c r="D463"/>
      <c r="F463" s="47"/>
    </row>
    <row r="464" spans="2:6" x14ac:dyDescent="0.2">
      <c r="B464"/>
      <c r="C464"/>
      <c r="D464"/>
      <c r="F464" s="47"/>
    </row>
    <row r="465" spans="2:6" x14ac:dyDescent="0.2">
      <c r="B465"/>
      <c r="C465"/>
      <c r="D465"/>
      <c r="F465" s="47"/>
    </row>
    <row r="466" spans="2:6" x14ac:dyDescent="0.2">
      <c r="B466"/>
      <c r="C466"/>
      <c r="D466"/>
      <c r="F466" s="47"/>
    </row>
    <row r="467" spans="2:6" x14ac:dyDescent="0.2">
      <c r="B467"/>
      <c r="C467"/>
      <c r="D467"/>
      <c r="F467" s="47"/>
    </row>
    <row r="468" spans="2:6" x14ac:dyDescent="0.2">
      <c r="B468"/>
      <c r="C468"/>
      <c r="D468"/>
      <c r="F468" s="47"/>
    </row>
    <row r="469" spans="2:6" x14ac:dyDescent="0.2">
      <c r="B469"/>
      <c r="C469"/>
      <c r="D469"/>
      <c r="F469" s="47"/>
    </row>
    <row r="470" spans="2:6" x14ac:dyDescent="0.2">
      <c r="B470"/>
      <c r="C470"/>
      <c r="D470"/>
      <c r="F470" s="47"/>
    </row>
    <row r="471" spans="2:6" x14ac:dyDescent="0.2">
      <c r="B471"/>
      <c r="C471"/>
      <c r="D471"/>
      <c r="F471" s="47"/>
    </row>
    <row r="472" spans="2:6" x14ac:dyDescent="0.2">
      <c r="B472"/>
      <c r="C472"/>
      <c r="D472"/>
      <c r="F472" s="47"/>
    </row>
    <row r="473" spans="2:6" x14ac:dyDescent="0.2">
      <c r="B473"/>
      <c r="C473"/>
      <c r="D473"/>
      <c r="F473" s="47"/>
    </row>
    <row r="474" spans="2:6" x14ac:dyDescent="0.2">
      <c r="B474"/>
      <c r="C474"/>
      <c r="D474"/>
      <c r="F474" s="47"/>
    </row>
    <row r="475" spans="2:6" x14ac:dyDescent="0.2">
      <c r="B475"/>
      <c r="C475"/>
      <c r="D475"/>
      <c r="F475" s="47"/>
    </row>
    <row r="476" spans="2:6" x14ac:dyDescent="0.2">
      <c r="B476"/>
      <c r="C476"/>
      <c r="D476"/>
      <c r="F476" s="47"/>
    </row>
    <row r="477" spans="2:6" x14ac:dyDescent="0.2">
      <c r="B477"/>
      <c r="C477"/>
      <c r="D477"/>
      <c r="F477" s="47"/>
    </row>
    <row r="478" spans="2:6" x14ac:dyDescent="0.2">
      <c r="B478"/>
      <c r="C478"/>
      <c r="D478"/>
      <c r="F478" s="47"/>
    </row>
    <row r="479" spans="2:6" x14ac:dyDescent="0.2">
      <c r="B479"/>
      <c r="C479"/>
      <c r="D479"/>
      <c r="F479" s="47"/>
    </row>
    <row r="480" spans="2:6" x14ac:dyDescent="0.2">
      <c r="B480"/>
      <c r="C480"/>
      <c r="D480"/>
      <c r="F480" s="47"/>
    </row>
    <row r="481" spans="2:6" x14ac:dyDescent="0.2">
      <c r="B481"/>
      <c r="C481"/>
      <c r="D481"/>
      <c r="F481" s="47"/>
    </row>
    <row r="482" spans="2:6" x14ac:dyDescent="0.2">
      <c r="B482"/>
      <c r="C482"/>
      <c r="D482"/>
      <c r="F482" s="47"/>
    </row>
    <row r="483" spans="2:6" x14ac:dyDescent="0.2">
      <c r="B483"/>
      <c r="C483"/>
      <c r="D483"/>
      <c r="F483" s="47"/>
    </row>
    <row r="484" spans="2:6" x14ac:dyDescent="0.2">
      <c r="B484"/>
      <c r="C484"/>
      <c r="D484"/>
      <c r="F484" s="47"/>
    </row>
    <row r="485" spans="2:6" x14ac:dyDescent="0.2">
      <c r="B485"/>
      <c r="C485"/>
      <c r="D485"/>
      <c r="F485" s="47"/>
    </row>
    <row r="486" spans="2:6" x14ac:dyDescent="0.2">
      <c r="B486"/>
      <c r="C486"/>
      <c r="D486"/>
      <c r="F486" s="47"/>
    </row>
    <row r="487" spans="2:6" x14ac:dyDescent="0.2">
      <c r="B487"/>
      <c r="C487"/>
      <c r="D487"/>
      <c r="F487" s="47"/>
    </row>
    <row r="488" spans="2:6" x14ac:dyDescent="0.2">
      <c r="B488"/>
      <c r="C488"/>
      <c r="D488"/>
      <c r="F488" s="47"/>
    </row>
    <row r="489" spans="2:6" x14ac:dyDescent="0.2">
      <c r="B489"/>
      <c r="C489"/>
      <c r="D489"/>
      <c r="F489" s="47"/>
    </row>
    <row r="490" spans="2:6" x14ac:dyDescent="0.2">
      <c r="B490"/>
      <c r="C490"/>
      <c r="D490"/>
      <c r="F490" s="47"/>
    </row>
    <row r="491" spans="2:6" x14ac:dyDescent="0.2">
      <c r="B491"/>
      <c r="C491"/>
      <c r="D491"/>
      <c r="F491" s="47"/>
    </row>
    <row r="492" spans="2:6" x14ac:dyDescent="0.2">
      <c r="B492"/>
      <c r="C492"/>
      <c r="D492"/>
      <c r="F492" s="47"/>
    </row>
    <row r="493" spans="2:6" x14ac:dyDescent="0.2">
      <c r="B493"/>
      <c r="C493"/>
      <c r="D493"/>
      <c r="F493" s="47"/>
    </row>
    <row r="494" spans="2:6" x14ac:dyDescent="0.2">
      <c r="B494"/>
      <c r="C494"/>
      <c r="D494"/>
      <c r="F494" s="47"/>
    </row>
    <row r="495" spans="2:6" x14ac:dyDescent="0.2">
      <c r="B495"/>
      <c r="C495"/>
      <c r="D495"/>
      <c r="F495" s="47"/>
    </row>
    <row r="496" spans="2:6" x14ac:dyDescent="0.2">
      <c r="B496"/>
      <c r="C496"/>
      <c r="D496"/>
      <c r="F496" s="47"/>
    </row>
    <row r="497" spans="2:6" x14ac:dyDescent="0.2">
      <c r="B497"/>
      <c r="C497"/>
      <c r="D497"/>
      <c r="F497" s="47"/>
    </row>
    <row r="498" spans="2:6" x14ac:dyDescent="0.2">
      <c r="B498"/>
      <c r="C498"/>
      <c r="D498"/>
      <c r="F498" s="47"/>
    </row>
    <row r="499" spans="2:6" x14ac:dyDescent="0.2">
      <c r="B499"/>
      <c r="C499"/>
      <c r="D499"/>
      <c r="F499" s="47"/>
    </row>
    <row r="500" spans="2:6" x14ac:dyDescent="0.2">
      <c r="B500"/>
      <c r="C500"/>
      <c r="D500"/>
      <c r="F500" s="47"/>
    </row>
    <row r="501" spans="2:6" x14ac:dyDescent="0.2">
      <c r="B501"/>
      <c r="C501"/>
      <c r="D501"/>
      <c r="F501" s="47"/>
    </row>
    <row r="502" spans="2:6" x14ac:dyDescent="0.2">
      <c r="B502"/>
      <c r="C502"/>
      <c r="D502"/>
      <c r="F502" s="47"/>
    </row>
    <row r="503" spans="2:6" x14ac:dyDescent="0.2">
      <c r="B503"/>
      <c r="C503"/>
      <c r="D503"/>
      <c r="F503" s="47"/>
    </row>
    <row r="504" spans="2:6" x14ac:dyDescent="0.2">
      <c r="B504"/>
      <c r="C504"/>
      <c r="D504"/>
      <c r="F504" s="47"/>
    </row>
    <row r="505" spans="2:6" x14ac:dyDescent="0.2">
      <c r="B505"/>
      <c r="C505"/>
      <c r="D505"/>
      <c r="F505" s="47"/>
    </row>
    <row r="506" spans="2:6" x14ac:dyDescent="0.2">
      <c r="B506"/>
      <c r="C506"/>
      <c r="D506"/>
      <c r="F506" s="47"/>
    </row>
    <row r="507" spans="2:6" x14ac:dyDescent="0.2">
      <c r="B507"/>
      <c r="C507"/>
      <c r="D507"/>
      <c r="F507" s="47"/>
    </row>
    <row r="508" spans="2:6" x14ac:dyDescent="0.2">
      <c r="B508"/>
      <c r="C508"/>
      <c r="D508"/>
      <c r="F508" s="47"/>
    </row>
    <row r="509" spans="2:6" x14ac:dyDescent="0.2">
      <c r="B509"/>
      <c r="C509"/>
      <c r="D509"/>
      <c r="F509" s="47"/>
    </row>
    <row r="510" spans="2:6" x14ac:dyDescent="0.2">
      <c r="B510"/>
      <c r="C510"/>
      <c r="D510"/>
      <c r="F510" s="47"/>
    </row>
    <row r="511" spans="2:6" x14ac:dyDescent="0.2">
      <c r="B511"/>
      <c r="C511"/>
      <c r="D511"/>
      <c r="F511" s="47"/>
    </row>
    <row r="512" spans="2:6" x14ac:dyDescent="0.2">
      <c r="B512"/>
      <c r="C512"/>
      <c r="D512"/>
      <c r="F512" s="47"/>
    </row>
    <row r="513" spans="2:6" x14ac:dyDescent="0.2">
      <c r="B513"/>
      <c r="C513"/>
      <c r="D513"/>
      <c r="F513" s="47"/>
    </row>
    <row r="514" spans="2:6" x14ac:dyDescent="0.2">
      <c r="B514"/>
      <c r="C514"/>
      <c r="D514"/>
      <c r="F514" s="47"/>
    </row>
    <row r="515" spans="2:6" x14ac:dyDescent="0.2">
      <c r="B515"/>
      <c r="C515"/>
      <c r="D515"/>
      <c r="F515" s="47"/>
    </row>
    <row r="516" spans="2:6" x14ac:dyDescent="0.2">
      <c r="B516"/>
      <c r="C516"/>
      <c r="D516"/>
      <c r="F516" s="47"/>
    </row>
    <row r="517" spans="2:6" x14ac:dyDescent="0.2">
      <c r="B517"/>
      <c r="C517"/>
      <c r="D517"/>
      <c r="F517" s="47"/>
    </row>
    <row r="518" spans="2:6" x14ac:dyDescent="0.2">
      <c r="B518"/>
      <c r="C518"/>
      <c r="D518"/>
      <c r="F518" s="47"/>
    </row>
    <row r="519" spans="2:6" x14ac:dyDescent="0.2">
      <c r="B519"/>
      <c r="C519"/>
      <c r="D519"/>
      <c r="F519" s="47"/>
    </row>
    <row r="520" spans="2:6" x14ac:dyDescent="0.2">
      <c r="B520"/>
      <c r="C520"/>
      <c r="D520"/>
      <c r="F520" s="47"/>
    </row>
    <row r="521" spans="2:6" x14ac:dyDescent="0.2">
      <c r="B521"/>
      <c r="C521"/>
      <c r="D521"/>
      <c r="F521" s="47"/>
    </row>
    <row r="522" spans="2:6" x14ac:dyDescent="0.2">
      <c r="B522"/>
      <c r="C522"/>
      <c r="D522"/>
      <c r="F522" s="47"/>
    </row>
    <row r="523" spans="2:6" x14ac:dyDescent="0.2">
      <c r="B523"/>
      <c r="C523"/>
      <c r="D523"/>
      <c r="F523" s="47"/>
    </row>
    <row r="524" spans="2:6" x14ac:dyDescent="0.2">
      <c r="B524"/>
      <c r="C524"/>
      <c r="D524"/>
      <c r="F524" s="47"/>
    </row>
    <row r="525" spans="2:6" x14ac:dyDescent="0.2">
      <c r="B525"/>
      <c r="C525"/>
      <c r="D525"/>
      <c r="F525" s="47"/>
    </row>
    <row r="526" spans="2:6" x14ac:dyDescent="0.2">
      <c r="B526"/>
      <c r="C526"/>
      <c r="D526"/>
      <c r="F526" s="47"/>
    </row>
    <row r="527" spans="2:6" x14ac:dyDescent="0.2">
      <c r="B527"/>
      <c r="C527"/>
      <c r="D527"/>
      <c r="F527" s="47"/>
    </row>
    <row r="528" spans="2:6" x14ac:dyDescent="0.2">
      <c r="B528"/>
      <c r="C528"/>
      <c r="D528"/>
      <c r="F528" s="47"/>
    </row>
    <row r="529" spans="2:6" x14ac:dyDescent="0.2">
      <c r="B529"/>
      <c r="C529"/>
      <c r="D529"/>
      <c r="F529" s="47"/>
    </row>
    <row r="530" spans="2:6" x14ac:dyDescent="0.2">
      <c r="B530"/>
      <c r="C530"/>
      <c r="D530"/>
      <c r="F530" s="47"/>
    </row>
    <row r="531" spans="2:6" x14ac:dyDescent="0.2">
      <c r="B531"/>
      <c r="C531"/>
      <c r="D531"/>
      <c r="F531" s="47"/>
    </row>
    <row r="532" spans="2:6" x14ac:dyDescent="0.2">
      <c r="B532"/>
      <c r="C532"/>
      <c r="D532"/>
      <c r="F532" s="47"/>
    </row>
    <row r="533" spans="2:6" x14ac:dyDescent="0.2">
      <c r="B533"/>
      <c r="C533"/>
      <c r="D533"/>
      <c r="F533" s="47"/>
    </row>
    <row r="534" spans="2:6" x14ac:dyDescent="0.2">
      <c r="B534"/>
      <c r="C534"/>
      <c r="D534"/>
      <c r="F534" s="47"/>
    </row>
    <row r="535" spans="2:6" x14ac:dyDescent="0.2">
      <c r="B535"/>
      <c r="C535"/>
      <c r="D535"/>
      <c r="F535" s="47"/>
    </row>
    <row r="536" spans="2:6" x14ac:dyDescent="0.2">
      <c r="B536"/>
      <c r="C536"/>
      <c r="D536"/>
      <c r="F536" s="47"/>
    </row>
    <row r="537" spans="2:6" x14ac:dyDescent="0.2">
      <c r="B537"/>
      <c r="C537"/>
      <c r="D537"/>
      <c r="F537" s="47"/>
    </row>
    <row r="538" spans="2:6" x14ac:dyDescent="0.2">
      <c r="B538"/>
      <c r="C538"/>
      <c r="D538"/>
      <c r="F538" s="47"/>
    </row>
    <row r="539" spans="2:6" x14ac:dyDescent="0.2">
      <c r="B539"/>
      <c r="C539"/>
      <c r="D539"/>
      <c r="F539" s="47"/>
    </row>
    <row r="540" spans="2:6" x14ac:dyDescent="0.2">
      <c r="B540"/>
      <c r="C540"/>
      <c r="D540"/>
      <c r="F540" s="47"/>
    </row>
    <row r="541" spans="2:6" x14ac:dyDescent="0.2">
      <c r="B541"/>
      <c r="C541"/>
      <c r="D541"/>
      <c r="F541" s="47"/>
    </row>
    <row r="542" spans="2:6" x14ac:dyDescent="0.2">
      <c r="B542"/>
      <c r="C542"/>
      <c r="D542"/>
      <c r="F542" s="47"/>
    </row>
    <row r="543" spans="2:6" x14ac:dyDescent="0.2">
      <c r="B543"/>
      <c r="C543"/>
      <c r="D543"/>
      <c r="F543" s="47"/>
    </row>
    <row r="544" spans="2:6" x14ac:dyDescent="0.2">
      <c r="B544"/>
      <c r="C544"/>
      <c r="D544"/>
      <c r="F544" s="47"/>
    </row>
    <row r="545" spans="2:6" x14ac:dyDescent="0.2">
      <c r="B545"/>
      <c r="C545"/>
      <c r="D545"/>
      <c r="F545" s="47"/>
    </row>
    <row r="546" spans="2:6" x14ac:dyDescent="0.2">
      <c r="B546"/>
      <c r="C546"/>
      <c r="D546"/>
      <c r="F546" s="47"/>
    </row>
    <row r="547" spans="2:6" x14ac:dyDescent="0.2">
      <c r="B547"/>
      <c r="C547"/>
      <c r="D547"/>
      <c r="F547" s="47"/>
    </row>
    <row r="548" spans="2:6" x14ac:dyDescent="0.2">
      <c r="B548"/>
      <c r="C548"/>
      <c r="D548"/>
      <c r="F548" s="47"/>
    </row>
    <row r="549" spans="2:6" x14ac:dyDescent="0.2">
      <c r="B549"/>
      <c r="C549"/>
      <c r="D549"/>
      <c r="F549" s="47"/>
    </row>
    <row r="550" spans="2:6" x14ac:dyDescent="0.2">
      <c r="B550"/>
      <c r="C550"/>
      <c r="D550"/>
      <c r="F550" s="47"/>
    </row>
    <row r="551" spans="2:6" x14ac:dyDescent="0.2">
      <c r="B551"/>
      <c r="C551"/>
      <c r="D551"/>
      <c r="F551" s="47"/>
    </row>
    <row r="552" spans="2:6" x14ac:dyDescent="0.2">
      <c r="B552"/>
      <c r="C552"/>
      <c r="D552"/>
      <c r="F552" s="47"/>
    </row>
    <row r="553" spans="2:6" x14ac:dyDescent="0.2">
      <c r="B553"/>
      <c r="C553"/>
      <c r="D553"/>
      <c r="F553" s="47"/>
    </row>
    <row r="554" spans="2:6" x14ac:dyDescent="0.2">
      <c r="B554"/>
      <c r="C554"/>
      <c r="D554"/>
      <c r="F554" s="47"/>
    </row>
    <row r="555" spans="2:6" x14ac:dyDescent="0.2">
      <c r="B555"/>
      <c r="C555"/>
      <c r="D555"/>
      <c r="F555" s="47"/>
    </row>
    <row r="556" spans="2:6" x14ac:dyDescent="0.2">
      <c r="B556"/>
      <c r="C556"/>
      <c r="D556"/>
      <c r="F556" s="47"/>
    </row>
    <row r="557" spans="2:6" x14ac:dyDescent="0.2">
      <c r="B557"/>
      <c r="C557"/>
      <c r="D557"/>
      <c r="F557" s="47"/>
    </row>
    <row r="558" spans="2:6" x14ac:dyDescent="0.2">
      <c r="B558"/>
      <c r="C558"/>
      <c r="D558"/>
      <c r="F558" s="47"/>
    </row>
    <row r="559" spans="2:6" x14ac:dyDescent="0.2">
      <c r="B559"/>
      <c r="C559"/>
      <c r="D559"/>
      <c r="F559" s="47"/>
    </row>
    <row r="560" spans="2:6" x14ac:dyDescent="0.2">
      <c r="B560"/>
      <c r="C560"/>
      <c r="D560"/>
      <c r="F560" s="47"/>
    </row>
    <row r="561" spans="2:6" x14ac:dyDescent="0.2">
      <c r="B561"/>
      <c r="C561"/>
      <c r="D561"/>
      <c r="F561" s="47"/>
    </row>
    <row r="562" spans="2:6" x14ac:dyDescent="0.2">
      <c r="B562"/>
      <c r="C562"/>
      <c r="D562"/>
      <c r="F562" s="47"/>
    </row>
    <row r="563" spans="2:6" x14ac:dyDescent="0.2">
      <c r="B563"/>
      <c r="C563"/>
      <c r="D563"/>
      <c r="F563" s="47"/>
    </row>
    <row r="564" spans="2:6" x14ac:dyDescent="0.2">
      <c r="B564"/>
      <c r="C564"/>
      <c r="D564"/>
      <c r="F564" s="47"/>
    </row>
    <row r="565" spans="2:6" x14ac:dyDescent="0.2">
      <c r="B565"/>
      <c r="C565"/>
      <c r="D565"/>
      <c r="F565" s="47"/>
    </row>
    <row r="566" spans="2:6" x14ac:dyDescent="0.2">
      <c r="B566"/>
      <c r="C566"/>
      <c r="D566"/>
      <c r="F566" s="47"/>
    </row>
    <row r="567" spans="2:6" x14ac:dyDescent="0.2">
      <c r="B567"/>
      <c r="C567"/>
      <c r="D567"/>
      <c r="F567" s="47"/>
    </row>
    <row r="568" spans="2:6" x14ac:dyDescent="0.2">
      <c r="B568"/>
      <c r="C568"/>
      <c r="D568"/>
      <c r="F568" s="47"/>
    </row>
    <row r="569" spans="2:6" x14ac:dyDescent="0.2">
      <c r="B569"/>
      <c r="C569"/>
      <c r="D569"/>
      <c r="F569" s="47"/>
    </row>
    <row r="570" spans="2:6" x14ac:dyDescent="0.2">
      <c r="B570"/>
      <c r="C570"/>
      <c r="D570"/>
      <c r="F570" s="47"/>
    </row>
    <row r="571" spans="2:6" x14ac:dyDescent="0.2">
      <c r="B571"/>
      <c r="C571"/>
      <c r="D571"/>
      <c r="F571" s="47"/>
    </row>
    <row r="572" spans="2:6" x14ac:dyDescent="0.2">
      <c r="B572"/>
      <c r="C572"/>
      <c r="D572"/>
      <c r="F572" s="47"/>
    </row>
    <row r="573" spans="2:6" x14ac:dyDescent="0.2">
      <c r="B573"/>
      <c r="C573"/>
      <c r="D573"/>
      <c r="F573" s="47"/>
    </row>
    <row r="574" spans="2:6" x14ac:dyDescent="0.2">
      <c r="B574"/>
      <c r="C574"/>
      <c r="D574"/>
      <c r="F574" s="47"/>
    </row>
    <row r="575" spans="2:6" x14ac:dyDescent="0.2">
      <c r="B575"/>
      <c r="C575"/>
      <c r="D575"/>
      <c r="F575" s="47"/>
    </row>
    <row r="576" spans="2:6" x14ac:dyDescent="0.2">
      <c r="B576"/>
      <c r="C576"/>
      <c r="D576"/>
      <c r="F576" s="47"/>
    </row>
    <row r="577" spans="2:6" x14ac:dyDescent="0.2">
      <c r="B577"/>
      <c r="C577"/>
      <c r="D577"/>
      <c r="F577" s="47"/>
    </row>
    <row r="578" spans="2:6" x14ac:dyDescent="0.2">
      <c r="B578"/>
      <c r="C578"/>
      <c r="D578"/>
      <c r="F578" s="47"/>
    </row>
    <row r="579" spans="2:6" x14ac:dyDescent="0.2">
      <c r="B579"/>
      <c r="C579"/>
      <c r="D579"/>
      <c r="F579" s="47"/>
    </row>
    <row r="580" spans="2:6" x14ac:dyDescent="0.2">
      <c r="B580"/>
      <c r="C580"/>
      <c r="D580"/>
      <c r="F580" s="47"/>
    </row>
    <row r="581" spans="2:6" x14ac:dyDescent="0.2">
      <c r="B581"/>
      <c r="C581"/>
      <c r="D581"/>
      <c r="F581" s="47"/>
    </row>
    <row r="582" spans="2:6" x14ac:dyDescent="0.2">
      <c r="B582"/>
      <c r="C582"/>
      <c r="D582"/>
      <c r="F582" s="47"/>
    </row>
    <row r="583" spans="2:6" x14ac:dyDescent="0.2">
      <c r="B583"/>
      <c r="C583"/>
      <c r="D583"/>
      <c r="F583" s="47"/>
    </row>
    <row r="584" spans="2:6" x14ac:dyDescent="0.2">
      <c r="B584"/>
      <c r="C584"/>
      <c r="D584"/>
      <c r="F584" s="47"/>
    </row>
    <row r="585" spans="2:6" x14ac:dyDescent="0.2">
      <c r="B585"/>
      <c r="C585"/>
      <c r="D585"/>
      <c r="F585" s="47"/>
    </row>
    <row r="586" spans="2:6" x14ac:dyDescent="0.2">
      <c r="B586"/>
      <c r="C586"/>
      <c r="D586"/>
      <c r="F586" s="47"/>
    </row>
    <row r="587" spans="2:6" x14ac:dyDescent="0.2">
      <c r="B587"/>
      <c r="C587"/>
      <c r="D587"/>
      <c r="F587" s="47"/>
    </row>
    <row r="588" spans="2:6" x14ac:dyDescent="0.2">
      <c r="B588"/>
      <c r="C588"/>
      <c r="D588"/>
      <c r="F588" s="47"/>
    </row>
  </sheetData>
  <mergeCells count="12">
    <mergeCell ref="B17:C17"/>
    <mergeCell ref="B18:C18"/>
    <mergeCell ref="B12:C12"/>
    <mergeCell ref="B13:C13"/>
    <mergeCell ref="B14:C14"/>
    <mergeCell ref="B15:C15"/>
    <mergeCell ref="B16:C16"/>
    <mergeCell ref="A1:E1"/>
    <mergeCell ref="B8:C8"/>
    <mergeCell ref="B9:C9"/>
    <mergeCell ref="B10:C10"/>
    <mergeCell ref="B11:C11"/>
  </mergeCells>
  <phoneticPr fontId="1" type="noConversion"/>
  <pageMargins left="0.75" right="0.75" top="1" bottom="1" header="0.5" footer="0.5"/>
  <pageSetup scale="71" orientation="landscape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2015-03-31T01:55:44Z</cp:lastPrinted>
  <dcterms:created xsi:type="dcterms:W3CDTF">2007-01-19T20:51:50Z</dcterms:created>
  <dcterms:modified xsi:type="dcterms:W3CDTF">2019-05-16T17:32:36Z</dcterms:modified>
</cp:coreProperties>
</file>