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AAT\2018\"/>
    </mc:Choice>
  </mc:AlternateContent>
  <xr:revisionPtr revIDLastSave="0" documentId="13_ncr:1_{2786AAA1-291F-41C8-8D85-096D03308B03}" xr6:coauthVersionLast="38" xr6:coauthVersionMax="38" xr10:uidLastSave="{00000000-0000-0000-0000-000000000000}"/>
  <bookViews>
    <workbookView xWindow="0" yWindow="0" windowWidth="20490" windowHeight="688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6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31" i="1"/>
  <c r="F57" i="1" l="1"/>
  <c r="F76" i="1"/>
  <c r="F78" i="1" l="1"/>
  <c r="F79" i="1" s="1"/>
  <c r="D8" i="1" s="1"/>
  <c r="D9" i="1" l="1"/>
</calcChain>
</file>

<file path=xl/sharedStrings.xml><?xml version="1.0" encoding="utf-8"?>
<sst xmlns="http://schemas.openxmlformats.org/spreadsheetml/2006/main" count="76" uniqueCount="75">
  <si>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</si>
  <si>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</si>
  <si>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</si>
  <si>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</si>
  <si>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</si>
  <si>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</si>
  <si>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</si>
  <si>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</si>
  <si>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</si>
  <si>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</si>
  <si>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</si>
  <si>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</si>
  <si>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</si>
  <si>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</si>
  <si>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</si>
  <si>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</si>
  <si>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</si>
  <si>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</si>
  <si>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</si>
  <si>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</si>
  <si>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</si>
  <si>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</si>
  <si>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</si>
  <si>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</si>
  <si>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Total Instructional Hours for Thursday</t>
  </si>
  <si>
    <t>Total Instructional Hours for Friday</t>
  </si>
  <si>
    <t xml:space="preserve">Total hours of instruction (Thursday-Friday) </t>
  </si>
  <si>
    <t>Tennessee Association for Assistive Technology Conference 2018</t>
  </si>
  <si>
    <t>11/29/18 - 11/30/18</t>
  </si>
  <si>
    <t>Thursday,  November 29</t>
  </si>
  <si>
    <t>Thinking in Core: A Year of Core Vocabulary in an Inclusive Pre-K Setting</t>
  </si>
  <si>
    <t>Low and High Tech Solutions to Support Fine Motor Growth and Development</t>
  </si>
  <si>
    <t>Alternate Assessment Based on Alternate Achievement Standards for Students with Moderate/Severe ID: Using the NCSC Wiki Resources</t>
  </si>
  <si>
    <t>Introduction to Proloquo2Go: The Basics</t>
  </si>
  <si>
    <t>Family and Users’ Perspectives on Alternative and Augmentative Communication</t>
  </si>
  <si>
    <t>*Head, Shoulders, Knees, and Toes: Alternate Access for AAC</t>
  </si>
  <si>
    <t>Opensource Intellikeys</t>
  </si>
  <si>
    <t>Using a Rubric to Evaluate Applications for Individuals with Severe Disabilities</t>
  </si>
  <si>
    <t>Tennessee Talks: The AT-AAC Project</t>
  </si>
  <si>
    <t>Using Low Tech Visual Supports to Scaffold to a New High Tech AAC System</t>
  </si>
  <si>
    <t>Caregivers, Too: Resources, Training and Carryover for AAC</t>
  </si>
  <si>
    <t>*Eye Tracking as an Access Method</t>
  </si>
  <si>
    <t>Signal Centers’ Chatter Camp for AAC Users</t>
  </si>
  <si>
    <t>LessonPix 101</t>
  </si>
  <si>
    <t>Technology Toolbox for Educators</t>
  </si>
  <si>
    <t>TN.AT4ALL.com - Solving Problems in AT Equipment and Data Management.</t>
  </si>
  <si>
    <t>S-P-E-L-L-I-N-G it out: How to Address Writing and Spelling Needs of Children Who Use AAC</t>
  </si>
  <si>
    <t>Can you Read and Write?</t>
  </si>
  <si>
    <t>TELL Me Program: A Resource Guide to Creating an AAC Camp</t>
  </si>
  <si>
    <t>The iPad Revolution</t>
  </si>
  <si>
    <t>The ABCs of AAC and Literacy</t>
  </si>
  <si>
    <t>The Importance of Parent Training in the AAC Process</t>
  </si>
  <si>
    <t>Boardmaker Online</t>
  </si>
  <si>
    <t>*Introduction to Snap + Core First</t>
  </si>
  <si>
    <t>AAC Assessment for Transition</t>
  </si>
  <si>
    <t>Consultations, Collaborations and Conclusions</t>
  </si>
  <si>
    <t>Incorporating Technology: A Part of the Journey, Not the Destination</t>
  </si>
  <si>
    <t>Interactive PowerPoints</t>
  </si>
  <si>
    <t>Words, Words, Glorious Words! The Importance and the "How To" of Teaching Vocabulary</t>
  </si>
  <si>
    <t>Take a Journey Through the World of AT in OT!</t>
  </si>
  <si>
    <t>AAC Intervention for Older Elementary, Middle School &amp; High School Students: A Functional and Evidence-based Approach</t>
  </si>
  <si>
    <t>Implications for AAC Education with Teachers and Parents</t>
  </si>
  <si>
    <t>Promoting Independence and Engagement through the use of Technology in Preschool Classroom Routines</t>
  </si>
  <si>
    <t>Graduation Ready? AT Priorities for High School Students with Visual Impairments and Blindness</t>
  </si>
  <si>
    <t>Repetitive Books = Many Goals</t>
  </si>
  <si>
    <t>Fun and Functional: AAC Interventions for Children with Alternative Access Needs</t>
  </si>
  <si>
    <t>Supporting Students in Note-taking Efforts with Assistive Technology</t>
  </si>
  <si>
    <t>Clicker 7: Accessible Reading &amp; Writing Software</t>
  </si>
  <si>
    <t>Behavior Interventions and AT-AAC</t>
  </si>
  <si>
    <t>Unique Learning System (ULS) Curriculum and the Alternate Academic Diploma</t>
  </si>
  <si>
    <t>Object Symbols for Low-Incidence Disabilites: Communication, Schedules, Literacy, and Emergent Writing</t>
  </si>
  <si>
    <t>A Decision Matrix: Supporting the Identification and Individualization of Communication Systems</t>
  </si>
  <si>
    <t>Save the file using this file name model: 181130_TAAT_Lastname_Firstname</t>
  </si>
  <si>
    <t>AAC Institute 1100 Washington Ave Suite 317 Carnegie, PA 15106</t>
  </si>
  <si>
    <t>Friday, November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</si>
</sst>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8"/>
      <name val="Arial"/>
      <family val="2"/>
    </font>
    <font>
      <b/>
      <sz val="18"/>
      <name val="Cambria"/>
      <family val="1"/>
    </font>
    <font>
      <b/>
      <u/>
      <sz val="2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2" fontId="3" fillId="6" borderId="0" xfId="0" applyNumberFormat="1" applyFont="1" applyFill="1"/>
    <xf numFmtId="0" fontId="1" fillId="6" borderId="0" xfId="0" applyFont="1" applyFill="1"/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0" xfId="0" applyFont="1" applyFill="1"/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9" fillId="8" borderId="0" xfId="0" applyFont="1" applyFill="1" applyAlignment="1">
      <alignment horizontal="right" vertical="center"/>
    </xf>
    <xf numFmtId="15" fontId="9" fillId="0" borderId="0" xfId="0" applyNumberFormat="1" applyFont="1"/>
    <xf numFmtId="0" fontId="9" fillId="0" borderId="1" xfId="0" applyFont="1" applyFill="1" applyBorder="1"/>
    <xf numFmtId="2" fontId="5" fillId="0" borderId="0" xfId="0" applyNumberFormat="1" applyFont="1" applyFill="1"/>
    <xf numFmtId="0" fontId="5" fillId="11" borderId="2" xfId="0" applyFont="1" applyFill="1" applyBorder="1" applyAlignment="1">
      <alignment horizontal="center"/>
    </xf>
    <xf numFmtId="0" fontId="5" fillId="4" borderId="3" xfId="0" applyFont="1" applyFill="1" applyBorder="1"/>
    <xf numFmtId="0" fontId="5" fillId="11" borderId="4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Border="1"/>
    <xf numFmtId="0" fontId="5" fillId="3" borderId="5" xfId="0" applyFont="1" applyFill="1" applyBorder="1"/>
    <xf numFmtId="164" fontId="13" fillId="4" borderId="0" xfId="0" applyNumberFormat="1" applyFont="1" applyFill="1" applyAlignment="1">
      <alignment horizontal="left"/>
    </xf>
    <xf numFmtId="164" fontId="14" fillId="4" borderId="0" xfId="0" applyNumberFormat="1" applyFont="1" applyFill="1" applyAlignment="1">
      <alignment horizontal="left"/>
    </xf>
    <xf numFmtId="164" fontId="15" fillId="4" borderId="0" xfId="0" applyNumberFormat="1" applyFont="1" applyFill="1" applyAlignment="1">
      <alignment horizontal="left"/>
    </xf>
    <xf numFmtId="164" fontId="16" fillId="4" borderId="0" xfId="0" applyNumberFormat="1" applyFont="1" applyFill="1" applyAlignment="1">
      <alignment horizontal="left"/>
    </xf>
    <xf numFmtId="164" fontId="16" fillId="6" borderId="0" xfId="0" applyNumberFormat="1" applyFont="1" applyFill="1" applyAlignment="1">
      <alignment horizontal="left"/>
    </xf>
    <xf numFmtId="164" fontId="17" fillId="5" borderId="0" xfId="0" applyNumberFormat="1" applyFont="1" applyFill="1" applyAlignment="1">
      <alignment horizontal="left"/>
    </xf>
    <xf numFmtId="164" fontId="18" fillId="4" borderId="1" xfId="0" applyNumberFormat="1" applyFont="1" applyFill="1" applyBorder="1" applyAlignment="1">
      <alignment horizontal="left"/>
    </xf>
    <xf numFmtId="164" fontId="15" fillId="9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164" fontId="15" fillId="4" borderId="3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right"/>
    </xf>
    <xf numFmtId="164" fontId="19" fillId="4" borderId="0" xfId="0" applyNumberFormat="1" applyFont="1" applyFill="1" applyAlignment="1">
      <alignment horizontal="left"/>
    </xf>
    <xf numFmtId="164" fontId="17" fillId="4" borderId="0" xfId="0" applyNumberFormat="1" applyFont="1" applyFill="1" applyAlignment="1">
      <alignment horizontal="left"/>
    </xf>
    <xf numFmtId="165" fontId="17" fillId="4" borderId="0" xfId="0" applyNumberFormat="1" applyFont="1" applyFill="1" applyAlignment="1">
      <alignment horizontal="center"/>
    </xf>
    <xf numFmtId="2" fontId="17" fillId="4" borderId="0" xfId="0" applyNumberFormat="1" applyFont="1" applyFill="1" applyAlignment="1">
      <alignment horizontal="center"/>
    </xf>
    <xf numFmtId="164" fontId="15" fillId="0" borderId="1" xfId="0" applyNumberFormat="1" applyFont="1" applyFill="1" applyBorder="1" applyAlignment="1">
      <alignment horizontal="right"/>
    </xf>
    <xf numFmtId="164" fontId="15" fillId="4" borderId="3" xfId="0" applyNumberFormat="1" applyFont="1" applyFill="1" applyBorder="1" applyAlignment="1">
      <alignment horizontal="right"/>
    </xf>
    <xf numFmtId="0" fontId="5" fillId="0" borderId="6" xfId="0" applyFont="1" applyBorder="1"/>
    <xf numFmtId="0" fontId="9" fillId="0" borderId="0" xfId="0" applyFont="1" applyFill="1" applyAlignment="1">
      <alignment horizontal="right" vertical="center"/>
    </xf>
    <xf numFmtId="2" fontId="9" fillId="0" borderId="0" xfId="0" applyNumberFormat="1" applyFont="1" applyFill="1"/>
    <xf numFmtId="0" fontId="5" fillId="0" borderId="0" xfId="0" applyFont="1" applyAlignment="1">
      <alignment wrapText="1"/>
    </xf>
    <xf numFmtId="0" fontId="5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1"/>
  <sheetViews>
    <sheetView tabSelected="1" topLeftCell="A63" zoomScale="77" zoomScaleNormal="77" workbookViewId="0">
      <selection activeCell="E71" sqref="E71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83" customWidth="1"/>
    <col min="4" max="4" width="12.85546875" style="83" customWidth="1"/>
    <col min="5" max="5" width="101" customWidth="1"/>
    <col min="6" max="6" width="11" style="22" bestFit="1" customWidth="1"/>
    <col min="7" max="44" width="9.140625" style="16"/>
  </cols>
  <sheetData>
    <row r="1" spans="1:44" s="33" customFormat="1" ht="31.5" customHeight="1" x14ac:dyDescent="0.5">
      <c r="A1" s="33" t="s">
        <v>22</v>
      </c>
      <c r="B1" s="34"/>
      <c r="C1" s="70"/>
      <c r="D1" s="70"/>
      <c r="F1" s="3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s="30" customFormat="1" ht="23.25" x14ac:dyDescent="0.35">
      <c r="A2" s="58" t="s">
        <v>27</v>
      </c>
      <c r="B2" s="56"/>
      <c r="C2" s="71"/>
      <c r="D2" s="71"/>
      <c r="E2" s="57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s="13" customFormat="1" ht="15.75" x14ac:dyDescent="0.25">
      <c r="A3" s="60" t="s">
        <v>28</v>
      </c>
      <c r="B3" s="14"/>
      <c r="C3" s="72"/>
      <c r="D3" s="72"/>
      <c r="F3" s="1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 s="13" customFormat="1" ht="15.75" x14ac:dyDescent="0.25">
      <c r="B4" s="14"/>
      <c r="C4" s="72"/>
      <c r="D4" s="72"/>
      <c r="F4" s="17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s="4" customFormat="1" x14ac:dyDescent="0.2">
      <c r="B5" s="6"/>
      <c r="C5" s="73"/>
      <c r="D5" s="73"/>
      <c r="F5" s="1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26" customFormat="1" x14ac:dyDescent="0.2">
      <c r="A6" s="26" t="s">
        <v>15</v>
      </c>
      <c r="B6" s="27"/>
      <c r="C6" s="74"/>
      <c r="D6" s="74"/>
      <c r="F6" s="28"/>
    </row>
    <row r="7" spans="1:44" s="4" customFormat="1" x14ac:dyDescent="0.2">
      <c r="B7" s="7"/>
      <c r="C7" s="73"/>
      <c r="D7" s="73"/>
      <c r="F7" s="1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25"/>
      <c r="C8" s="75"/>
      <c r="D8" s="84">
        <f>F79</f>
        <v>0</v>
      </c>
      <c r="E8" s="5" t="s">
        <v>0</v>
      </c>
      <c r="F8" s="1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5" customFormat="1" x14ac:dyDescent="0.2">
      <c r="A9" s="5" t="s">
        <v>7</v>
      </c>
      <c r="B9" s="25"/>
      <c r="C9" s="75"/>
      <c r="D9" s="85">
        <f>F78</f>
        <v>0</v>
      </c>
      <c r="E9" s="5" t="s">
        <v>1</v>
      </c>
      <c r="F9" s="1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5" customFormat="1" x14ac:dyDescent="0.2">
      <c r="A10" s="5" t="s">
        <v>5</v>
      </c>
      <c r="B10" s="25"/>
      <c r="C10" s="75"/>
      <c r="D10" s="83"/>
      <c r="F10" s="1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5" customFormat="1" x14ac:dyDescent="0.2">
      <c r="A11" s="5" t="s">
        <v>8</v>
      </c>
      <c r="B11" s="25"/>
      <c r="C11" s="75"/>
      <c r="D11" s="83"/>
      <c r="F11" s="19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5" customFormat="1" x14ac:dyDescent="0.2">
      <c r="A12" s="5" t="s">
        <v>9</v>
      </c>
      <c r="B12" s="25"/>
      <c r="C12" s="75"/>
      <c r="D12" s="83"/>
      <c r="F12" s="19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5" customFormat="1" x14ac:dyDescent="0.2">
      <c r="A13" s="5" t="s">
        <v>10</v>
      </c>
      <c r="B13" s="25"/>
      <c r="C13" s="75"/>
      <c r="D13" s="83"/>
      <c r="F13" s="19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5" customFormat="1" x14ac:dyDescent="0.2">
      <c r="A14" s="5" t="s">
        <v>11</v>
      </c>
      <c r="B14" s="25"/>
      <c r="C14" s="75"/>
      <c r="D14" s="83"/>
      <c r="F14" s="19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5" customFormat="1" x14ac:dyDescent="0.2">
      <c r="A15" s="5" t="s">
        <v>21</v>
      </c>
      <c r="B15" s="25"/>
      <c r="C15" s="75"/>
      <c r="D15" s="83"/>
      <c r="F15" s="19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5" customFormat="1" x14ac:dyDescent="0.2">
      <c r="A16" s="5" t="s">
        <v>14</v>
      </c>
      <c r="B16" s="25"/>
      <c r="C16" s="75"/>
      <c r="D16" s="83"/>
      <c r="F16" s="19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5" customFormat="1" x14ac:dyDescent="0.2">
      <c r="A17" s="5" t="s">
        <v>12</v>
      </c>
      <c r="B17" s="25"/>
      <c r="C17" s="75"/>
      <c r="D17" s="83"/>
      <c r="F17" s="19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5" customFormat="1" x14ac:dyDescent="0.2">
      <c r="A18" s="5" t="s">
        <v>13</v>
      </c>
      <c r="B18" s="25"/>
      <c r="C18" s="75"/>
      <c r="D18" s="83"/>
      <c r="F18" s="19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21" spans="1:44" s="26" customFormat="1" x14ac:dyDescent="0.2">
      <c r="A21" s="26" t="s">
        <v>17</v>
      </c>
      <c r="B21" s="27"/>
      <c r="C21" s="74"/>
      <c r="D21" s="74"/>
      <c r="F21" s="28"/>
    </row>
    <row r="22" spans="1:44" s="9" customFormat="1" ht="13.5" customHeight="1" x14ac:dyDescent="0.2">
      <c r="A22" s="15" t="s">
        <v>20</v>
      </c>
      <c r="B22" s="11">
        <v>1</v>
      </c>
      <c r="C22" s="73"/>
      <c r="D22" s="73"/>
      <c r="F22" s="20"/>
    </row>
    <row r="23" spans="1:44" s="26" customFormat="1" x14ac:dyDescent="0.2">
      <c r="A23" s="29" t="s">
        <v>72</v>
      </c>
      <c r="B23" s="27"/>
      <c r="C23" s="74"/>
      <c r="D23" s="74"/>
      <c r="F23" s="28"/>
    </row>
    <row r="24" spans="1:44" s="9" customFormat="1" ht="13.5" customHeight="1" x14ac:dyDescent="0.2">
      <c r="B24" s="12"/>
      <c r="C24" s="73"/>
      <c r="D24" s="73"/>
      <c r="F24" s="20"/>
    </row>
    <row r="25" spans="1:44" s="26" customFormat="1" x14ac:dyDescent="0.2">
      <c r="A25" s="26" t="s">
        <v>19</v>
      </c>
      <c r="B25" s="27"/>
      <c r="C25" s="74"/>
      <c r="D25" s="74"/>
      <c r="F25" s="28"/>
    </row>
    <row r="26" spans="1:44" s="9" customFormat="1" x14ac:dyDescent="0.2">
      <c r="B26" s="10"/>
      <c r="C26" s="73"/>
      <c r="D26" s="73"/>
      <c r="F26" s="20"/>
    </row>
    <row r="28" spans="1:44" s="2" customFormat="1" x14ac:dyDescent="0.2">
      <c r="A28" s="1" t="s">
        <v>2</v>
      </c>
      <c r="B28" s="8" t="s">
        <v>16</v>
      </c>
      <c r="C28" s="76" t="s">
        <v>3</v>
      </c>
      <c r="D28" s="76" t="s">
        <v>4</v>
      </c>
      <c r="E28" s="1" t="s">
        <v>5</v>
      </c>
      <c r="F28" s="2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76"/>
      <c r="D29" s="76"/>
      <c r="E29" s="1"/>
      <c r="F29" s="2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49" customFormat="1" ht="15.75" x14ac:dyDescent="0.25">
      <c r="A30" s="45" t="s">
        <v>29</v>
      </c>
      <c r="B30" s="46"/>
      <c r="C30" s="77"/>
      <c r="D30" s="77"/>
      <c r="E30" s="47"/>
      <c r="F30" s="48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s="23" customFormat="1" ht="15.75" x14ac:dyDescent="0.25">
      <c r="A31" s="61"/>
      <c r="B31" s="63"/>
      <c r="C31" s="78">
        <v>0.34375</v>
      </c>
      <c r="D31" s="78">
        <v>0.38541666666666669</v>
      </c>
      <c r="E31" s="13" t="s">
        <v>30</v>
      </c>
      <c r="F31" s="62">
        <f>(D31-C31)*B31*24</f>
        <v>0</v>
      </c>
    </row>
    <row r="32" spans="1:44" s="23" customFormat="1" ht="15.75" x14ac:dyDescent="0.25">
      <c r="A32" s="61"/>
      <c r="B32" s="63"/>
      <c r="C32" s="78">
        <v>0.39583333333333331</v>
      </c>
      <c r="D32" s="78">
        <v>0.4375</v>
      </c>
      <c r="E32" s="88" t="s">
        <v>31</v>
      </c>
      <c r="F32" s="62">
        <f t="shared" ref="F32:F56" si="0">(D32-C32)*B32*24</f>
        <v>0</v>
      </c>
    </row>
    <row r="33" spans="1:44" s="23" customFormat="1" ht="30.75" x14ac:dyDescent="0.25">
      <c r="A33" s="61"/>
      <c r="B33" s="63"/>
      <c r="C33" s="78">
        <v>0.39583333333333331</v>
      </c>
      <c r="D33" s="78">
        <v>0.4375</v>
      </c>
      <c r="E33" s="92" t="s">
        <v>32</v>
      </c>
      <c r="F33" s="62">
        <f t="shared" si="0"/>
        <v>0</v>
      </c>
    </row>
    <row r="34" spans="1:44" s="23" customFormat="1" ht="17.25" customHeight="1" x14ac:dyDescent="0.25">
      <c r="A34" s="61"/>
      <c r="B34" s="63"/>
      <c r="C34" s="78">
        <v>0.39583333333333331</v>
      </c>
      <c r="D34" s="78">
        <v>0.4375</v>
      </c>
      <c r="E34" s="88" t="s">
        <v>33</v>
      </c>
      <c r="F34" s="62">
        <f t="shared" si="0"/>
        <v>0</v>
      </c>
    </row>
    <row r="35" spans="1:44" s="42" customFormat="1" ht="15.75" x14ac:dyDescent="0.25">
      <c r="A35" s="41"/>
      <c r="B35" s="63"/>
      <c r="C35" s="78">
        <v>0.39583333333333331</v>
      </c>
      <c r="D35" s="78">
        <v>0.4375</v>
      </c>
      <c r="E35" s="88" t="s">
        <v>34</v>
      </c>
      <c r="F35" s="62">
        <f t="shared" si="0"/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s="13" customFormat="1" ht="15.75" x14ac:dyDescent="0.25">
      <c r="A36" s="41"/>
      <c r="B36" s="63"/>
      <c r="C36" s="78">
        <v>0.39583333333333331</v>
      </c>
      <c r="D36" s="78">
        <v>0.4375</v>
      </c>
      <c r="E36" s="88" t="s">
        <v>35</v>
      </c>
      <c r="F36" s="62">
        <f t="shared" si="0"/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s="13" customFormat="1" ht="15.75" x14ac:dyDescent="0.25">
      <c r="A37" s="41"/>
      <c r="B37" s="63"/>
      <c r="C37" s="79">
        <v>0.44791666666666669</v>
      </c>
      <c r="D37" s="79">
        <v>0.48958333333333331</v>
      </c>
      <c r="E37" s="13" t="s">
        <v>36</v>
      </c>
      <c r="F37" s="62">
        <f t="shared" si="0"/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s="13" customFormat="1" ht="15.75" x14ac:dyDescent="0.25">
      <c r="A38" s="41"/>
      <c r="B38" s="63"/>
      <c r="C38" s="79">
        <v>0.44791666666666669</v>
      </c>
      <c r="D38" s="79">
        <v>0.48958333333333331</v>
      </c>
      <c r="E38" s="13" t="s">
        <v>37</v>
      </c>
      <c r="F38" s="62">
        <f t="shared" si="0"/>
        <v>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s="13" customFormat="1" ht="15.75" x14ac:dyDescent="0.25">
      <c r="A39" s="41"/>
      <c r="B39" s="63"/>
      <c r="C39" s="79">
        <v>0.44791666666666669</v>
      </c>
      <c r="D39" s="79">
        <v>0.48958333333333331</v>
      </c>
      <c r="E39" s="13" t="s">
        <v>38</v>
      </c>
      <c r="F39" s="62">
        <f t="shared" si="0"/>
        <v>0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s="68" customFormat="1" ht="15.75" x14ac:dyDescent="0.25">
      <c r="A40" s="41"/>
      <c r="B40" s="66"/>
      <c r="C40" s="79">
        <v>0.44791666666666669</v>
      </c>
      <c r="D40" s="79">
        <v>0.48958333333333331</v>
      </c>
      <c r="E40" s="13" t="s">
        <v>39</v>
      </c>
      <c r="F40" s="62">
        <f t="shared" si="0"/>
        <v>0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</row>
    <row r="41" spans="1:44" s="13" customFormat="1" ht="15.75" x14ac:dyDescent="0.25">
      <c r="A41" s="64"/>
      <c r="B41" s="65"/>
      <c r="C41" s="79">
        <v>0.44791666666666669</v>
      </c>
      <c r="D41" s="79">
        <v>0.48958333333333331</v>
      </c>
      <c r="E41" s="13" t="s">
        <v>40</v>
      </c>
      <c r="F41" s="62">
        <f t="shared" si="0"/>
        <v>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s="13" customFormat="1" ht="15.75" x14ac:dyDescent="0.25">
      <c r="A42" s="41"/>
      <c r="B42" s="63"/>
      <c r="C42" s="79">
        <v>0.54166666666666663</v>
      </c>
      <c r="D42" s="79">
        <v>0.58333333333333337</v>
      </c>
      <c r="E42" s="13" t="s">
        <v>41</v>
      </c>
      <c r="F42" s="62">
        <f t="shared" si="0"/>
        <v>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s="13" customFormat="1" ht="15.75" x14ac:dyDescent="0.25">
      <c r="A43" s="41"/>
      <c r="B43" s="63"/>
      <c r="C43" s="79">
        <v>0.54166666666666663</v>
      </c>
      <c r="D43" s="79">
        <v>0.58333333333333337</v>
      </c>
      <c r="E43" s="13" t="s">
        <v>68</v>
      </c>
      <c r="F43" s="62">
        <f t="shared" si="0"/>
        <v>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s="13" customFormat="1" ht="15.75" x14ac:dyDescent="0.25">
      <c r="A44" s="41"/>
      <c r="B44" s="63"/>
      <c r="C44" s="79">
        <v>0.54166666666666663</v>
      </c>
      <c r="D44" s="79">
        <v>0.58333333333333337</v>
      </c>
      <c r="E44" s="13" t="s">
        <v>42</v>
      </c>
      <c r="F44" s="62">
        <f t="shared" si="0"/>
        <v>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s="68" customFormat="1" ht="15.75" x14ac:dyDescent="0.25">
      <c r="A45" s="41"/>
      <c r="B45" s="66"/>
      <c r="C45" s="79">
        <v>0.54166666666666663</v>
      </c>
      <c r="D45" s="79">
        <v>0.58333333333333337</v>
      </c>
      <c r="E45" s="13" t="s">
        <v>43</v>
      </c>
      <c r="F45" s="62">
        <f t="shared" si="0"/>
        <v>0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</row>
    <row r="46" spans="1:44" s="13" customFormat="1" ht="15.75" x14ac:dyDescent="0.25">
      <c r="A46" s="64"/>
      <c r="B46" s="65"/>
      <c r="C46" s="79">
        <v>0.54166666666666663</v>
      </c>
      <c r="D46" s="79">
        <v>0.58333333333333337</v>
      </c>
      <c r="E46" s="13" t="s">
        <v>44</v>
      </c>
      <c r="F46" s="62">
        <f t="shared" si="0"/>
        <v>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s="13" customFormat="1" ht="15.75" x14ac:dyDescent="0.25">
      <c r="A47" s="41"/>
      <c r="B47" s="63"/>
      <c r="C47" s="79">
        <v>0.59375</v>
      </c>
      <c r="D47" s="79">
        <v>0.63541666666666663</v>
      </c>
      <c r="E47" s="13" t="s">
        <v>45</v>
      </c>
      <c r="F47" s="62">
        <f t="shared" si="0"/>
        <v>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s="13" customFormat="1" ht="15.75" x14ac:dyDescent="0.25">
      <c r="A48" s="41"/>
      <c r="B48" s="63"/>
      <c r="C48" s="79">
        <v>0.59375</v>
      </c>
      <c r="D48" s="79">
        <v>0.63541666666666663</v>
      </c>
      <c r="E48" s="13" t="s">
        <v>46</v>
      </c>
      <c r="F48" s="62">
        <f t="shared" si="0"/>
        <v>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s="13" customFormat="1" ht="15.75" x14ac:dyDescent="0.25">
      <c r="A49" s="41"/>
      <c r="B49" s="63"/>
      <c r="C49" s="79">
        <v>0.59375</v>
      </c>
      <c r="D49" s="79">
        <v>0.63541666666666663</v>
      </c>
      <c r="E49" s="13" t="s">
        <v>47</v>
      </c>
      <c r="F49" s="62">
        <f t="shared" si="0"/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s="68" customFormat="1" ht="15.75" x14ac:dyDescent="0.25">
      <c r="A50" s="41"/>
      <c r="B50" s="66"/>
      <c r="C50" s="79">
        <v>0.59375</v>
      </c>
      <c r="D50" s="79">
        <v>0.63541666666666663</v>
      </c>
      <c r="E50" s="13" t="s">
        <v>48</v>
      </c>
      <c r="F50" s="62">
        <f t="shared" si="0"/>
        <v>0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</row>
    <row r="51" spans="1:44" s="13" customFormat="1" ht="15.75" x14ac:dyDescent="0.25">
      <c r="A51" s="64"/>
      <c r="B51" s="65"/>
      <c r="C51" s="79">
        <v>0.59375</v>
      </c>
      <c r="D51" s="79">
        <v>0.63541666666666663</v>
      </c>
      <c r="E51" s="13" t="s">
        <v>71</v>
      </c>
      <c r="F51" s="62">
        <f t="shared" si="0"/>
        <v>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s="13" customFormat="1" ht="15.75" x14ac:dyDescent="0.25">
      <c r="A52" s="41"/>
      <c r="B52" s="63"/>
      <c r="C52" s="79">
        <v>0.64583333333333337</v>
      </c>
      <c r="D52" s="79">
        <v>0.6875</v>
      </c>
      <c r="E52" s="13" t="s">
        <v>49</v>
      </c>
      <c r="F52" s="62">
        <f t="shared" si="0"/>
        <v>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s="13" customFormat="1" ht="15.75" x14ac:dyDescent="0.25">
      <c r="A53" s="41"/>
      <c r="B53" s="63"/>
      <c r="C53" s="79">
        <v>0.64583333333333337</v>
      </c>
      <c r="D53" s="79">
        <v>0.6875</v>
      </c>
      <c r="E53" s="13" t="s">
        <v>50</v>
      </c>
      <c r="F53" s="62">
        <f t="shared" si="0"/>
        <v>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s="13" customFormat="1" ht="15.75" x14ac:dyDescent="0.25">
      <c r="A54" s="41"/>
      <c r="B54" s="63"/>
      <c r="C54" s="79">
        <v>0.64583333333333337</v>
      </c>
      <c r="D54" s="79">
        <v>0.6875</v>
      </c>
      <c r="E54" s="13" t="s">
        <v>51</v>
      </c>
      <c r="F54" s="62">
        <f t="shared" si="0"/>
        <v>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s="68" customFormat="1" ht="15.75" x14ac:dyDescent="0.25">
      <c r="A55" s="41"/>
      <c r="B55" s="66"/>
      <c r="C55" s="79">
        <v>0.64583333333333337</v>
      </c>
      <c r="D55" s="79">
        <v>0.6875</v>
      </c>
      <c r="E55" s="13" t="s">
        <v>52</v>
      </c>
      <c r="F55" s="62">
        <f t="shared" si="0"/>
        <v>0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</row>
    <row r="56" spans="1:44" s="13" customFormat="1" ht="15.75" x14ac:dyDescent="0.25">
      <c r="A56" s="64"/>
      <c r="B56" s="65"/>
      <c r="C56" s="79">
        <v>0.64583333333333337</v>
      </c>
      <c r="D56" s="79">
        <v>0.6875</v>
      </c>
      <c r="E56" s="13" t="s">
        <v>53</v>
      </c>
      <c r="F56" s="62">
        <f t="shared" si="0"/>
        <v>0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s="13" customFormat="1" ht="15.75" x14ac:dyDescent="0.25">
      <c r="A57" s="41"/>
      <c r="B57" s="55"/>
      <c r="C57" s="79"/>
      <c r="D57" s="79"/>
      <c r="E57" s="59" t="s">
        <v>24</v>
      </c>
      <c r="F57" s="62">
        <f>SUM(F31:F56)</f>
        <v>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s="13" customFormat="1" ht="15.75" x14ac:dyDescent="0.25">
      <c r="A58" s="41"/>
      <c r="B58" s="55"/>
      <c r="C58" s="79"/>
      <c r="D58" s="79"/>
      <c r="E58" s="89"/>
      <c r="F58" s="90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s="49" customFormat="1" ht="15.75" x14ac:dyDescent="0.25">
      <c r="A59" s="45" t="s">
        <v>74</v>
      </c>
      <c r="B59" s="46"/>
      <c r="C59" s="77"/>
      <c r="D59" s="77"/>
      <c r="E59" s="47"/>
      <c r="F59" s="48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s="42" customFormat="1" ht="15.75" x14ac:dyDescent="0.25">
      <c r="A60" s="41"/>
      <c r="B60" s="63"/>
      <c r="C60" s="78">
        <v>0.33333333333333331</v>
      </c>
      <c r="D60" s="86">
        <v>0.375</v>
      </c>
      <c r="E60" s="13" t="s">
        <v>54</v>
      </c>
      <c r="F60" s="17">
        <f>(D60-C60)*B60*24</f>
        <v>0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s="42" customFormat="1" ht="15.75" x14ac:dyDescent="0.25">
      <c r="A61" s="41"/>
      <c r="B61" s="63"/>
      <c r="C61" s="78">
        <v>0.33333333333333331</v>
      </c>
      <c r="D61" s="86">
        <v>0.375</v>
      </c>
      <c r="E61" s="13" t="s">
        <v>55</v>
      </c>
      <c r="F61" s="17">
        <f t="shared" ref="F61:F75" si="1">(D61-C61)*B61*24</f>
        <v>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s="13" customFormat="1" ht="18.75" customHeight="1" x14ac:dyDescent="0.25">
      <c r="A62" s="41"/>
      <c r="B62" s="63"/>
      <c r="C62" s="78">
        <v>0.33333333333333331</v>
      </c>
      <c r="D62" s="86">
        <v>0.375</v>
      </c>
      <c r="E62" s="13" t="s">
        <v>56</v>
      </c>
      <c r="F62" s="17">
        <f t="shared" si="1"/>
        <v>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s="13" customFormat="1" ht="30.75" x14ac:dyDescent="0.25">
      <c r="A63" s="41"/>
      <c r="B63" s="63"/>
      <c r="C63" s="78">
        <v>0.33333333333333331</v>
      </c>
      <c r="D63" s="86">
        <v>0.375</v>
      </c>
      <c r="E63" s="91" t="s">
        <v>70</v>
      </c>
      <c r="F63" s="17">
        <f t="shared" si="1"/>
        <v>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s="13" customFormat="1" ht="15.75" x14ac:dyDescent="0.25">
      <c r="A64" s="41"/>
      <c r="B64" s="63"/>
      <c r="C64" s="79">
        <v>0.38541666666666669</v>
      </c>
      <c r="D64" s="81">
        <v>0.42708333333333331</v>
      </c>
      <c r="E64" s="13" t="s">
        <v>57</v>
      </c>
      <c r="F64" s="17">
        <f t="shared" si="1"/>
        <v>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s="13" customFormat="1" ht="15.75" x14ac:dyDescent="0.25">
      <c r="A65" s="41"/>
      <c r="B65" s="63"/>
      <c r="C65" s="79">
        <v>0.38541666666666669</v>
      </c>
      <c r="D65" s="81">
        <v>0.42708333333333331</v>
      </c>
      <c r="E65" s="13" t="s">
        <v>58</v>
      </c>
      <c r="F65" s="17">
        <f t="shared" si="1"/>
        <v>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s="13" customFormat="1" ht="15.75" x14ac:dyDescent="0.25">
      <c r="A66" s="41"/>
      <c r="B66" s="63"/>
      <c r="C66" s="79">
        <v>0.38541666666666669</v>
      </c>
      <c r="D66" s="81">
        <v>0.42708333333333331</v>
      </c>
      <c r="E66" s="13" t="s">
        <v>59</v>
      </c>
      <c r="F66" s="17">
        <f t="shared" si="1"/>
        <v>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s="69" customFormat="1" ht="30.75" x14ac:dyDescent="0.25">
      <c r="A67" s="41"/>
      <c r="B67" s="66"/>
      <c r="C67" s="79">
        <v>0.38541666666666669</v>
      </c>
      <c r="D67" s="81">
        <v>0.42708333333333331</v>
      </c>
      <c r="E67" s="91" t="s">
        <v>60</v>
      </c>
      <c r="F67" s="17">
        <f t="shared" si="1"/>
        <v>0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</row>
    <row r="68" spans="1:44" s="13" customFormat="1" ht="15.75" x14ac:dyDescent="0.25">
      <c r="A68" s="64"/>
      <c r="B68" s="65"/>
      <c r="C68" s="80">
        <v>0.4375</v>
      </c>
      <c r="D68" s="87">
        <v>0.47916666666666669</v>
      </c>
      <c r="E68" s="13" t="s">
        <v>61</v>
      </c>
      <c r="F68" s="17">
        <f t="shared" si="1"/>
        <v>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s="13" customFormat="1" ht="15.75" x14ac:dyDescent="0.25">
      <c r="A69" s="41"/>
      <c r="B69" s="63"/>
      <c r="C69" s="79">
        <v>0.4375</v>
      </c>
      <c r="D69" s="81">
        <v>0.47916666666666669</v>
      </c>
      <c r="E69" s="13" t="s">
        <v>69</v>
      </c>
      <c r="F69" s="17">
        <f t="shared" si="1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s="13" customFormat="1" ht="30.75" x14ac:dyDescent="0.25">
      <c r="A70" s="41"/>
      <c r="B70" s="63"/>
      <c r="C70" s="79">
        <v>0.4375</v>
      </c>
      <c r="D70" s="81">
        <v>0.47916666666666669</v>
      </c>
      <c r="E70" s="91" t="s">
        <v>62</v>
      </c>
      <c r="F70" s="17">
        <f t="shared" si="1"/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s="13" customFormat="1" ht="15.75" x14ac:dyDescent="0.25">
      <c r="A71" s="41"/>
      <c r="B71" s="63"/>
      <c r="C71" s="79">
        <v>0.4375</v>
      </c>
      <c r="D71" s="81">
        <v>0.47916666666666669</v>
      </c>
      <c r="E71" s="91" t="s">
        <v>63</v>
      </c>
      <c r="F71" s="17">
        <f t="shared" si="1"/>
        <v>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s="13" customFormat="1" ht="15.75" x14ac:dyDescent="0.25">
      <c r="A72" s="41"/>
      <c r="B72" s="63"/>
      <c r="C72" s="81">
        <v>0.48958333333333331</v>
      </c>
      <c r="D72" s="81">
        <v>0.53125</v>
      </c>
      <c r="E72" s="13" t="s">
        <v>64</v>
      </c>
      <c r="F72" s="17">
        <f t="shared" si="1"/>
        <v>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s="13" customFormat="1" ht="15.75" x14ac:dyDescent="0.25">
      <c r="A73" s="41"/>
      <c r="B73" s="63"/>
      <c r="C73" s="81">
        <v>0.48958333333333331</v>
      </c>
      <c r="D73" s="81">
        <v>0.53125</v>
      </c>
      <c r="E73" s="13" t="s">
        <v>65</v>
      </c>
      <c r="F73" s="17">
        <f t="shared" si="1"/>
        <v>0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s="37" customFormat="1" ht="18" x14ac:dyDescent="0.25">
      <c r="A74" s="41"/>
      <c r="B74" s="63"/>
      <c r="C74" s="81">
        <v>0.48958333333333331</v>
      </c>
      <c r="D74" s="81">
        <v>0.53125</v>
      </c>
      <c r="E74" s="13" t="s">
        <v>66</v>
      </c>
      <c r="F74" s="17">
        <f t="shared" si="1"/>
        <v>0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t="15.75" x14ac:dyDescent="0.25">
      <c r="A75" s="41"/>
      <c r="B75" s="63"/>
      <c r="C75" s="81">
        <v>0.48958333333333331</v>
      </c>
      <c r="D75" s="81">
        <v>0.53125</v>
      </c>
      <c r="E75" s="13" t="s">
        <v>67</v>
      </c>
      <c r="F75" s="17">
        <f t="shared" si="1"/>
        <v>0</v>
      </c>
    </row>
    <row r="76" spans="1:44" ht="15.75" x14ac:dyDescent="0.25">
      <c r="A76" s="41"/>
      <c r="B76" s="55"/>
      <c r="C76" s="81"/>
      <c r="D76" s="81"/>
      <c r="E76" s="43" t="s">
        <v>25</v>
      </c>
      <c r="F76" s="44">
        <f>SUM(F60:F75)</f>
        <v>0</v>
      </c>
    </row>
    <row r="77" spans="1:44" ht="16.5" x14ac:dyDescent="0.3">
      <c r="A77" s="13"/>
      <c r="B77" s="14"/>
      <c r="C77" s="72"/>
      <c r="D77" s="72"/>
      <c r="E77" s="50"/>
      <c r="F77" s="17"/>
    </row>
    <row r="78" spans="1:44" ht="15.75" x14ac:dyDescent="0.25">
      <c r="A78" s="13"/>
      <c r="B78" s="14"/>
      <c r="C78" s="72"/>
      <c r="D78" s="72"/>
      <c r="E78" s="51" t="s">
        <v>26</v>
      </c>
      <c r="F78" s="52">
        <f>F76+F57</f>
        <v>0</v>
      </c>
    </row>
    <row r="79" spans="1:44" ht="15.75" x14ac:dyDescent="0.25">
      <c r="A79" s="13"/>
      <c r="B79" s="14"/>
      <c r="C79" s="72"/>
      <c r="D79" s="72"/>
      <c r="E79" s="53" t="s">
        <v>23</v>
      </c>
      <c r="F79" s="54">
        <f>F78/10</f>
        <v>0</v>
      </c>
    </row>
    <row r="80" spans="1:44" ht="15.75" x14ac:dyDescent="0.25">
      <c r="A80" s="13"/>
      <c r="B80" s="14"/>
      <c r="C80" s="72"/>
      <c r="D80" s="72"/>
      <c r="E80" s="13"/>
      <c r="F80" s="17"/>
    </row>
    <row r="81" spans="1:6" ht="18.75" x14ac:dyDescent="0.3">
      <c r="A81" s="37" t="s">
        <v>73</v>
      </c>
      <c r="B81" s="38"/>
      <c r="C81" s="82"/>
      <c r="D81" s="82"/>
      <c r="E81" s="37"/>
      <c r="F81" s="39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2018-11-05T20:13:45Z</dcterms:modified>
</cp:coreProperties>
</file>