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ATN\2018\"/>
    </mc:Choice>
  </mc:AlternateContent>
  <xr:revisionPtr revIDLastSave="0" documentId="8_{D2C79A75-0926-4483-81D8-6B7DBB218596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62" i="1" l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61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33" i="1"/>
  <c r="F121" i="1" l="1"/>
  <c r="F57" i="1"/>
  <c r="F123" i="1" l="1"/>
  <c r="D8" i="1" s="1"/>
  <c r="BM439" i="1"/>
  <c r="BM438" i="1"/>
  <c r="BM437" i="1"/>
  <c r="BM436" i="1"/>
  <c r="BM435" i="1"/>
  <c r="BM434" i="1"/>
  <c r="BM433" i="1"/>
  <c r="BM432" i="1"/>
  <c r="BM431" i="1"/>
  <c r="BM430" i="1"/>
  <c r="BM429" i="1"/>
  <c r="F124" i="1" l="1"/>
  <c r="D9" i="1"/>
</calcChain>
</file>

<file path=xl/sharedStrings.xml><?xml version="1.0" encoding="utf-8"?>
<sst xmlns="http://schemas.openxmlformats.org/spreadsheetml/2006/main" count="118" uniqueCount="117">
  <si>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</si>
  <si>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</si>
  <si>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</si>
  <si>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</si>
  <si>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</si>
  <si>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</si>
  <si>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</si>
  <si>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</si>
  <si>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</si>
  <si>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</si>
  <si>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</si>
  <si>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</si>
  <si>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</si>
  <si>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</si>
  <si>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</si>
  <si>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</si>
  <si>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</si>
  <si>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</si>
  <si>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</si>
  <si>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</si>
  <si>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Postal code</t>
  </si>
  <si>
    <t>Total hours of instruction: Conference</t>
  </si>
  <si>
    <t>Conference Workshops</t>
  </si>
  <si>
    <t>Total Hours of Conference Workshop Instruction</t>
  </si>
  <si>
    <t>CEUs earned for Conference Workshops</t>
  </si>
  <si>
    <t>Using Available Technology for Grading Students with Low-Incidence Disabilities</t>
  </si>
  <si>
    <t>First Author: Writing Instruction for Students with Complex Needs</t>
  </si>
  <si>
    <t>June 12-13, 2018</t>
  </si>
  <si>
    <t>Rock ‘n Roll &amp; Read ‘n Rite: Using Music and Books to Help Parents Teach Core Vocabulary and Generative Language to Children using AAC Systems</t>
  </si>
  <si>
    <t>Off the Shelf: Access to Robots, Drones &amp; More</t>
  </si>
  <si>
    <t>Access Learning Protocol (ALP)</t>
  </si>
  <si>
    <t>3 Ways to Keep Your Client’s Head Up!</t>
  </si>
  <si>
    <t>Green Screen - Yes They Can! Apps, Ideas, Projects and More</t>
  </si>
  <si>
    <t>Which Tools to Use When? A Blueprint for Determining When to Use a Computer or a Mobile Device for Independent Task Completion in School and on the Job!</t>
  </si>
  <si>
    <t>Developing/Expanding Communication Skills through Social Commenting</t>
  </si>
  <si>
    <t>Get it WRITE on the iPad</t>
  </si>
  <si>
    <t>Successful Transition to College, AT, Advocacy &amp; Accommodations!</t>
  </si>
  <si>
    <t>More Than a Voice: Text-to-Speech as a Support for All Readers</t>
  </si>
  <si>
    <t xml:space="preserve">FREE and AWESOME Web-based Resources to Support Students with ASD </t>
  </si>
  <si>
    <t>Playing Around: Making Play Accessible</t>
  </si>
  <si>
    <t>Berserk, Confiscate, Detract:  Dealing with Advanced Language in Classroom Curriculum with Middle &amp; High School Students using AAC Systems in Inclusionary Classrooms</t>
  </si>
  <si>
    <t>Multimedia Storytelling for Low and High Incidence Students</t>
  </si>
  <si>
    <t>Access Language Protocol: Procedures for AAC</t>
  </si>
  <si>
    <t>Switch Assessment: Determining Optimal Switch Site and Type</t>
  </si>
  <si>
    <t>When the Internet is Down or There’s None at Home!</t>
  </si>
  <si>
    <t>Tools, Techniques, and Tenacity: The 3 T’s for a Successful Transition from High School to the Real World</t>
  </si>
  <si>
    <t>Developing/Expanding Communication Skills through Story Telling</t>
  </si>
  <si>
    <t>iDevices and Supports for Executive Functioning</t>
  </si>
  <si>
    <t>Chrome as AT: Google Apps &amp; Extensions to Support Diverse Learners, Going Google!</t>
  </si>
  <si>
    <t xml:space="preserve">Touch as a Way of Seeing: AT for Vision Support </t>
  </si>
  <si>
    <t>Using iTechnology as Evidence-based Practice to Meet the Learning and Behavioral Needs for Students with Autism Spectrum Disorder</t>
  </si>
  <si>
    <t>SETT for Success with Interactive LitKits</t>
  </si>
  <si>
    <t>Wednesday June 13, 2018</t>
  </si>
  <si>
    <t>Tuesday June 12, 2018</t>
  </si>
  <si>
    <t>Chromebook Accessibility</t>
  </si>
  <si>
    <t>An AAC program that Packs a Punch: Integrating Pre-Literacy, Peer Mentoring, Parent Education, and Partnership for Populations with Complex Communication Needs</t>
  </si>
  <si>
    <t>Providing Equitable and Universal Access to Curriculum Using Technology Supports</t>
  </si>
  <si>
    <t>Read It to Me - In Any Language! (repeated Session D)</t>
  </si>
  <si>
    <t>PODD:  The What, The Why, The How</t>
  </si>
  <si>
    <t>I Can See Clearly Now: the Legal Framework and You</t>
  </si>
  <si>
    <t>Alternative Access!  Finding the right fit for your user with complex needs.</t>
  </si>
  <si>
    <t>Your Math Accessibility Issues SOLVED!</t>
  </si>
  <si>
    <t>“But It’s on the Computer!”: Digital Does Not Mean Accessible</t>
  </si>
  <si>
    <t>21st Century Life Skills Program: Supporting Differentiation with Assistive Technology: Part 1</t>
  </si>
  <si>
    <t>Strengthening Your CORE: District-Wide Implementation of CORE Vocabulary Curriculum</t>
  </si>
  <si>
    <t>It Can Be Done</t>
  </si>
  <si>
    <t>Introducing Readtopia - Is Your SpED Curriculum Experiential?</t>
  </si>
  <si>
    <t>Read It to Me - In Any Language! (repeat from Session C)</t>
  </si>
  <si>
    <t xml:space="preserve">Low-Tech Assistive Technology Options for Written Production and Communication in the Classroom </t>
  </si>
  <si>
    <t>This Is How We Do It… (AAC) Baby!  Where to Begin &amp; Where to Go with Augmentative Alternative Communication in Schools</t>
  </si>
  <si>
    <t>CoreVOICE</t>
  </si>
  <si>
    <t>Oh The Things You Can Do! A Chat Editor Make &amp; Take Session</t>
  </si>
  <si>
    <t>A Case Study on AAC</t>
  </si>
  <si>
    <t>Google Tools for Everyone: Read&amp;Write Bingo</t>
  </si>
  <si>
    <t>21st Century Life Skills Program: Supporting Differentiation with Assistive Technology: Part 2</t>
  </si>
  <si>
    <t>True Confessions Of A Parent Of A Child That Uses AAC</t>
  </si>
  <si>
    <t>The Progression of Core Vocabulary Through a Case Study</t>
  </si>
  <si>
    <t>Vizzle: Merging UDL and Differentiated Instruction to Power Inclusive Classrooms!</t>
  </si>
  <si>
    <t>Back to Basics: Cultivating an AT Mindset</t>
  </si>
  <si>
    <t>Come See How to Provide UDL Access to Any Curriculum and Assessments Using Kurzweil 3000-Firefly</t>
  </si>
  <si>
    <t>An Engaging Way to Deliver Essential Content and Reading Instruction to Your Whole Class</t>
  </si>
  <si>
    <t>Curriculum Plus: Teacher Approved, Student Ready</t>
  </si>
  <si>
    <t>Tools to Promote Independent Learning for Students Who Read Differently</t>
  </si>
  <si>
    <t>Blending Mainstream and Assistive Technology for Successful Classroom Outcomes</t>
  </si>
  <si>
    <t>Make Math/Science Accessible</t>
  </si>
  <si>
    <t>JAWS, ZoomText and Portable Video Magnification now available through APH Quote Funds</t>
  </si>
  <si>
    <t>The SETT Framework: More Relevant Today than Ever!</t>
  </si>
  <si>
    <t>CAST AEM Project: The State Perspective</t>
  </si>
  <si>
    <t>Dueling Devices - May Every Student Win!- READING</t>
  </si>
  <si>
    <t>Circle Time Magic</t>
  </si>
  <si>
    <t>Chrome, Google, and Collaborative Tools - AT Supports Always at Hand</t>
  </si>
  <si>
    <t>Changing Lives: How Foundational Skills in Social, Emotional, and Behavioral Skill Development Transform Learning for ASD Learners</t>
  </si>
  <si>
    <t>Using Kurzweil 3000 Text-to-Speech to Prepare for STAAR Online and District Benchmarks</t>
  </si>
  <si>
    <t>Using Google Slides to make Choose-Your-Own Adventure Books and Adapted Novels</t>
  </si>
  <si>
    <t>Bridging the Gap VI AT and AT: Part 1</t>
  </si>
  <si>
    <t>Utilizing Technology to Enhance the Social/Emotional Growth of Students with Autism: Part 1</t>
  </si>
  <si>
    <t>In Their Shoes - Simulations</t>
  </si>
  <si>
    <t xml:space="preserve">Building Blocks of AAC - Block 1: Speech &amp; Language Development, Vocabulary and Motor Planning </t>
  </si>
  <si>
    <t>Tips and Tools for Reluctant Readers and Writers: A Universal Design for Learning (UDL) Approach</t>
  </si>
  <si>
    <t>Teachers’ Guide to Core in the Classroom</t>
  </si>
  <si>
    <t>Moving the Needle on District Digital Accessibility</t>
  </si>
  <si>
    <t>Free Open Educational Resources - Adapting/Creating Classroom Content &amp; Tools for Access</t>
  </si>
  <si>
    <t>Modern Braille Access to the Contemporary Classroom</t>
  </si>
  <si>
    <t>Supporting the Development of Executive Functioning Skills in a Classroom for Students with Significant Cognitive Disabilities</t>
  </si>
  <si>
    <t>Make Data Collection Easier with Google Forms!</t>
  </si>
  <si>
    <t>Dueling Devices - May Every Student Win!- Writing</t>
  </si>
  <si>
    <t>Bridging the Gap VI AT and AT: Part 2</t>
  </si>
  <si>
    <t>Utilizing Technology to Enhance the Social/Emotional Growth of Students with Autism: Part 2</t>
  </si>
  <si>
    <t>Supporting Literature with Core and Fringe</t>
  </si>
  <si>
    <t>Access Abilities: Designing for All Learners</t>
  </si>
  <si>
    <t>What’s New in Snap&amp;Read!</t>
  </si>
  <si>
    <t>How Dyslexics Will Rule the Future with Assistive Technology</t>
  </si>
  <si>
    <t>2018 TATN Houston Conference Session Attendance Reporting Form</t>
  </si>
  <si>
    <t>AAC Institute  -  1100 Washington Ave Suite 317, Carnegie, PA 15106</t>
  </si>
  <si>
    <t>Save the file using this file name model: 2018_TATN_Houston_Lastname_Firstname</t>
  </si>
  <si>
    <t>Total Hours for Tuesday</t>
  </si>
  <si>
    <t>Total Hours for Wednesday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</si>
</sst>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Verdana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0" fontId="1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164" fontId="6" fillId="3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4" borderId="1" xfId="0" applyFont="1" applyFill="1" applyBorder="1"/>
    <xf numFmtId="0" fontId="10" fillId="4" borderId="0" xfId="0" applyFont="1" applyFill="1" applyAlignment="1">
      <alignment horizontal="center" vertical="top" wrapText="1"/>
    </xf>
    <xf numFmtId="164" fontId="11" fillId="4" borderId="4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2" fillId="6" borderId="0" xfId="0" applyNumberFormat="1" applyFont="1" applyFill="1"/>
    <xf numFmtId="0" fontId="12" fillId="6" borderId="0" xfId="0" applyFont="1" applyFill="1"/>
    <xf numFmtId="165" fontId="12" fillId="0" borderId="0" xfId="0" applyNumberFormat="1" applyFont="1"/>
    <xf numFmtId="0" fontId="12" fillId="0" borderId="0" xfId="0" applyFont="1"/>
    <xf numFmtId="0" fontId="13" fillId="6" borderId="0" xfId="0" applyFont="1" applyFill="1"/>
    <xf numFmtId="0" fontId="12" fillId="7" borderId="0" xfId="0" applyFont="1" applyFill="1"/>
    <xf numFmtId="0" fontId="12" fillId="5" borderId="0" xfId="0" applyFont="1" applyFill="1"/>
    <xf numFmtId="0" fontId="7" fillId="5" borderId="1" xfId="0" applyFont="1" applyFill="1" applyBorder="1" applyAlignment="1">
      <alignment horizontal="right"/>
    </xf>
    <xf numFmtId="0" fontId="12" fillId="6" borderId="1" xfId="0" applyFont="1" applyFill="1" applyBorder="1"/>
    <xf numFmtId="0" fontId="12" fillId="8" borderId="0" xfId="0" applyFont="1" applyFill="1"/>
    <xf numFmtId="0" fontId="12" fillId="9" borderId="0" xfId="0" applyFont="1" applyFill="1"/>
    <xf numFmtId="0" fontId="12" fillId="10" borderId="0" xfId="0" applyFont="1" applyFill="1"/>
    <xf numFmtId="0" fontId="12" fillId="3" borderId="0" xfId="0" applyFont="1" applyFill="1"/>
    <xf numFmtId="0" fontId="12" fillId="11" borderId="0" xfId="0" applyFont="1" applyFill="1"/>
    <xf numFmtId="0" fontId="12" fillId="12" borderId="0" xfId="0" applyFont="1" applyFill="1"/>
    <xf numFmtId="165" fontId="7" fillId="5" borderId="5" xfId="0" applyNumberFormat="1" applyFont="1" applyFill="1" applyBorder="1" applyAlignment="1">
      <alignment horizontal="center"/>
    </xf>
    <xf numFmtId="0" fontId="7" fillId="5" borderId="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15" fontId="3" fillId="0" borderId="0" xfId="0" applyNumberFormat="1" applyFont="1"/>
    <xf numFmtId="0" fontId="12" fillId="1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right"/>
    </xf>
    <xf numFmtId="164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2" fillId="6" borderId="1" xfId="0" applyFont="1" applyFill="1" applyBorder="1" applyAlignment="1">
      <alignment horizontal="center"/>
    </xf>
    <xf numFmtId="0" fontId="12" fillId="0" borderId="0" xfId="0" applyFont="1" applyFill="1"/>
    <xf numFmtId="165" fontId="14" fillId="0" borderId="1" xfId="0" applyNumberFormat="1" applyFont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8" fontId="14" fillId="0" borderId="1" xfId="0" applyNumberFormat="1" applyFont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0" fillId="0" borderId="1" xfId="0" applyBorder="1"/>
    <xf numFmtId="18" fontId="14" fillId="0" borderId="1" xfId="0" applyNumberFormat="1" applyFont="1" applyBorder="1"/>
    <xf numFmtId="0" fontId="1" fillId="0" borderId="8" xfId="0" applyFont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12" fillId="0" borderId="12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15" fillId="0" borderId="1" xfId="0" applyFont="1" applyBorder="1"/>
    <xf numFmtId="0" fontId="15" fillId="0" borderId="1" xfId="1" applyNumberFormat="1" applyFont="1" applyFill="1" applyBorder="1" applyAlignment="1"/>
    <xf numFmtId="0" fontId="15" fillId="0" borderId="1" xfId="1" applyNumberFormat="1" applyFont="1" applyBorder="1" applyAlignment="1"/>
    <xf numFmtId="0" fontId="15" fillId="0" borderId="1" xfId="0" applyNumberFormat="1" applyFont="1" applyFill="1" applyBorder="1"/>
    <xf numFmtId="165" fontId="0" fillId="14" borderId="1" xfId="0" applyNumberFormat="1" applyFill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0" borderId="0" xfId="0" applyFont="1" applyAlignment="1">
      <alignment horizontal="right"/>
    </xf>
    <xf numFmtId="0" fontId="14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2" fillId="0" borderId="3" xfId="0" applyFont="1" applyFill="1" applyBorder="1"/>
    <xf numFmtId="165" fontId="17" fillId="0" borderId="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16" fillId="14" borderId="8" xfId="0" applyFont="1" applyFill="1" applyBorder="1" applyAlignment="1">
      <alignment horizontal="left"/>
    </xf>
    <xf numFmtId="0" fontId="16" fillId="14" borderId="13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97"/>
  <sheetViews>
    <sheetView tabSelected="1" zoomScaleNormal="100" workbookViewId="0">
      <selection activeCell="B124" sqref="B124"/>
    </sheetView>
  </sheetViews>
  <sheetFormatPr defaultColWidth="8.85546875" defaultRowHeight="12.75" x14ac:dyDescent="0.2"/>
  <cols>
    <col min="1" max="1" width="20.42578125" customWidth="1"/>
    <col min="2" max="2" width="16.28515625" style="2" customWidth="1"/>
    <col min="3" max="3" width="10.7109375" style="32" customWidth="1"/>
    <col min="4" max="4" width="13.7109375" style="28" customWidth="1"/>
    <col min="5" max="5" width="111.28515625" customWidth="1"/>
    <col min="6" max="6" width="10.85546875" style="2" customWidth="1"/>
  </cols>
  <sheetData>
    <row r="1" spans="1:83" s="9" customFormat="1" ht="20.25" x14ac:dyDescent="0.3">
      <c r="A1" s="9" t="s">
        <v>112</v>
      </c>
      <c r="B1" s="10"/>
      <c r="C1" s="29"/>
      <c r="D1" s="24"/>
      <c r="F1" s="10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</row>
    <row r="2" spans="1:83" s="4" customFormat="1" ht="14.25" x14ac:dyDescent="0.2">
      <c r="A2" s="67" t="s">
        <v>27</v>
      </c>
      <c r="B2" s="6"/>
      <c r="C2" s="25"/>
      <c r="D2" s="33"/>
      <c r="E2" s="14" t="s">
        <v>113</v>
      </c>
      <c r="F2" s="2"/>
      <c r="G2" s="96"/>
      <c r="H2" s="92"/>
      <c r="I2" s="9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</row>
    <row r="3" spans="1:83" s="4" customFormat="1" x14ac:dyDescent="0.2">
      <c r="A3" s="5"/>
      <c r="B3" s="6"/>
      <c r="C3" s="34"/>
      <c r="D3" s="33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s="4" customFormat="1" x14ac:dyDescent="0.2">
      <c r="B4" s="6"/>
      <c r="C4" s="33"/>
      <c r="D4" s="33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spans="1:83" s="4" customFormat="1" x14ac:dyDescent="0.2">
      <c r="B5" s="6"/>
      <c r="C5" s="33"/>
      <c r="D5" s="33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s="22" customFormat="1" ht="15.75" x14ac:dyDescent="0.25">
      <c r="A6" s="22" t="s">
        <v>13</v>
      </c>
      <c r="B6" s="23"/>
      <c r="C6" s="30"/>
      <c r="D6" s="26"/>
      <c r="F6" s="23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</row>
    <row r="7" spans="1:83" s="4" customFormat="1" x14ac:dyDescent="0.2">
      <c r="B7" s="6"/>
      <c r="C7" s="33"/>
      <c r="D7" s="33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s="5" customFormat="1" x14ac:dyDescent="0.2">
      <c r="A8" s="5" t="s">
        <v>4</v>
      </c>
      <c r="B8" s="13"/>
      <c r="C8" s="34"/>
      <c r="D8" s="37">
        <f>F123</f>
        <v>0</v>
      </c>
      <c r="E8" s="12" t="s">
        <v>21</v>
      </c>
      <c r="F8" s="39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</row>
    <row r="9" spans="1:83" s="5" customFormat="1" x14ac:dyDescent="0.2">
      <c r="A9" s="5" t="s">
        <v>5</v>
      </c>
      <c r="B9" s="13"/>
      <c r="C9" s="34"/>
      <c r="D9" s="38">
        <f>D8/10</f>
        <v>0</v>
      </c>
      <c r="E9" s="12" t="s">
        <v>18</v>
      </c>
      <c r="F9" s="39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</row>
    <row r="10" spans="1:83" s="5" customFormat="1" x14ac:dyDescent="0.2">
      <c r="A10" s="5" t="s">
        <v>3</v>
      </c>
      <c r="B10" s="13"/>
      <c r="C10" s="34"/>
      <c r="D10" s="34"/>
      <c r="F10" s="39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</row>
    <row r="11" spans="1:83" s="5" customFormat="1" x14ac:dyDescent="0.2">
      <c r="A11" s="5" t="s">
        <v>6</v>
      </c>
      <c r="B11" s="13"/>
      <c r="C11" s="34"/>
      <c r="D11" s="34"/>
      <c r="F11" s="39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</row>
    <row r="12" spans="1:83" s="5" customFormat="1" x14ac:dyDescent="0.2">
      <c r="A12" s="5" t="s">
        <v>7</v>
      </c>
      <c r="B12" s="13"/>
      <c r="C12" s="34"/>
      <c r="D12" s="34"/>
      <c r="F12" s="39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</row>
    <row r="13" spans="1:83" s="5" customFormat="1" x14ac:dyDescent="0.2">
      <c r="A13" s="5" t="s">
        <v>8</v>
      </c>
      <c r="B13" s="13"/>
      <c r="C13" s="34"/>
      <c r="D13" s="34"/>
      <c r="F13" s="39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</row>
    <row r="14" spans="1:83" s="5" customFormat="1" x14ac:dyDescent="0.2">
      <c r="A14" s="5" t="s">
        <v>9</v>
      </c>
      <c r="B14" s="13"/>
      <c r="C14" s="34"/>
      <c r="D14" s="34"/>
      <c r="F14" s="39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</row>
    <row r="15" spans="1:83" s="5" customFormat="1" x14ac:dyDescent="0.2">
      <c r="A15" s="5" t="s">
        <v>20</v>
      </c>
      <c r="B15" s="13"/>
      <c r="C15" s="34"/>
      <c r="D15" s="34"/>
      <c r="F15" s="39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</row>
    <row r="16" spans="1:83" s="5" customFormat="1" x14ac:dyDescent="0.2">
      <c r="A16" s="5" t="s">
        <v>12</v>
      </c>
      <c r="B16" s="13"/>
      <c r="C16" s="34"/>
      <c r="D16" s="34"/>
      <c r="F16" s="39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</row>
    <row r="17" spans="1:86" s="5" customFormat="1" x14ac:dyDescent="0.2">
      <c r="A17" s="5" t="s">
        <v>10</v>
      </c>
      <c r="B17" s="13"/>
      <c r="C17" s="34"/>
      <c r="D17" s="34"/>
      <c r="F17" s="39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</row>
    <row r="18" spans="1:86" s="5" customFormat="1" x14ac:dyDescent="0.2">
      <c r="A18" s="5" t="s">
        <v>11</v>
      </c>
      <c r="B18" s="13"/>
      <c r="C18" s="34"/>
      <c r="D18" s="34"/>
      <c r="F18" s="39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</row>
    <row r="19" spans="1:86" x14ac:dyDescent="0.2">
      <c r="C19" s="15"/>
      <c r="D19" s="15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</row>
    <row r="20" spans="1:86" x14ac:dyDescent="0.2">
      <c r="C20" s="15"/>
      <c r="D20" s="15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</row>
    <row r="21" spans="1:86" s="16" customFormat="1" ht="15.75" x14ac:dyDescent="0.25">
      <c r="A21" s="16" t="s">
        <v>15</v>
      </c>
      <c r="B21" s="17"/>
      <c r="C21" s="31"/>
      <c r="D21" s="27"/>
      <c r="F21" s="1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</row>
    <row r="22" spans="1:86" s="16" customFormat="1" ht="15.75" x14ac:dyDescent="0.25">
      <c r="A22" s="18" t="s">
        <v>114</v>
      </c>
      <c r="B22" s="17"/>
      <c r="C22" s="31"/>
      <c r="D22" s="27"/>
      <c r="F22" s="1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</row>
    <row r="23" spans="1:86" s="16" customFormat="1" ht="15.75" x14ac:dyDescent="0.25">
      <c r="A23" s="18" t="s">
        <v>19</v>
      </c>
      <c r="B23" s="17"/>
      <c r="C23" s="31"/>
      <c r="D23" s="27"/>
      <c r="E23" s="19"/>
      <c r="F23" s="1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</row>
    <row r="24" spans="1:86" s="20" customFormat="1" x14ac:dyDescent="0.2">
      <c r="B24" s="21"/>
      <c r="C24" s="35"/>
      <c r="D24" s="35"/>
      <c r="F24" s="2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</row>
    <row r="25" spans="1:86" s="16" customFormat="1" ht="15.75" x14ac:dyDescent="0.25">
      <c r="A25" s="16" t="s">
        <v>17</v>
      </c>
      <c r="B25" s="17"/>
      <c r="C25" s="31"/>
      <c r="D25" s="27"/>
      <c r="F25" s="1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</row>
    <row r="26" spans="1:86" s="7" customFormat="1" x14ac:dyDescent="0.2">
      <c r="B26" s="8"/>
      <c r="C26" s="36"/>
      <c r="D26" s="36"/>
      <c r="F26" s="8"/>
    </row>
    <row r="27" spans="1:86" x14ac:dyDescent="0.2">
      <c r="C27" s="15"/>
      <c r="D27" s="15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</row>
    <row r="28" spans="1:86" s="2" customFormat="1" x14ac:dyDescent="0.2">
      <c r="A28" s="1" t="s">
        <v>0</v>
      </c>
      <c r="B28" s="65" t="s">
        <v>14</v>
      </c>
      <c r="C28" s="3" t="s">
        <v>1</v>
      </c>
      <c r="D28" s="3" t="s">
        <v>2</v>
      </c>
      <c r="E28" s="81" t="s">
        <v>3</v>
      </c>
      <c r="F28" s="84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</row>
    <row r="29" spans="1:86" s="2" customFormat="1" ht="12" customHeight="1" x14ac:dyDescent="0.2">
      <c r="A29" s="1"/>
      <c r="B29" s="66" t="s">
        <v>16</v>
      </c>
      <c r="C29" s="3"/>
      <c r="D29" s="3"/>
      <c r="E29" s="81"/>
      <c r="F29" s="84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</row>
    <row r="30" spans="1:86" s="43" customFormat="1" ht="30" customHeight="1" x14ac:dyDescent="0.3">
      <c r="A30" s="40" t="s">
        <v>22</v>
      </c>
      <c r="B30" s="41"/>
      <c r="C30" s="42"/>
      <c r="D30" s="42"/>
      <c r="E30" s="82"/>
      <c r="F30" s="85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</row>
    <row r="31" spans="1:86" s="44" customFormat="1" ht="20.25" x14ac:dyDescent="0.3">
      <c r="A31" s="119" t="s">
        <v>53</v>
      </c>
      <c r="B31" s="120"/>
      <c r="C31" s="45"/>
      <c r="D31" s="45"/>
      <c r="E31" s="83"/>
      <c r="F31" s="86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</row>
    <row r="32" spans="1:86" s="47" customFormat="1" ht="20.25" x14ac:dyDescent="0.3">
      <c r="A32" s="46"/>
      <c r="B32" s="94"/>
      <c r="F32" s="87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</row>
    <row r="33" spans="1:86" s="51" customFormat="1" ht="28.5" x14ac:dyDescent="0.2">
      <c r="A33" s="103">
        <v>41364</v>
      </c>
      <c r="B33" s="68"/>
      <c r="C33" s="71">
        <v>0.35416666666666669</v>
      </c>
      <c r="D33" s="71">
        <v>0.47916666666666669</v>
      </c>
      <c r="E33" s="106" t="s">
        <v>28</v>
      </c>
      <c r="F33" s="75">
        <f>(D33-C33)*B33*24</f>
        <v>0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</row>
    <row r="34" spans="1:86" s="51" customFormat="1" ht="15" x14ac:dyDescent="0.2">
      <c r="A34" s="103">
        <v>43182</v>
      </c>
      <c r="B34" s="69"/>
      <c r="C34" s="71">
        <v>0.35416666666666669</v>
      </c>
      <c r="D34" s="71">
        <v>0.47916666666666669</v>
      </c>
      <c r="E34" s="72" t="s">
        <v>29</v>
      </c>
      <c r="F34" s="75">
        <f t="shared" ref="F34:F56" si="0">(D34-C34)*B34*24</f>
        <v>0</v>
      </c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</row>
    <row r="35" spans="1:86" s="51" customFormat="1" ht="15" x14ac:dyDescent="0.2">
      <c r="A35" s="103">
        <v>42374</v>
      </c>
      <c r="B35" s="68"/>
      <c r="C35" s="71">
        <v>0.35416666666666669</v>
      </c>
      <c r="D35" s="71">
        <v>0.47916666666666669</v>
      </c>
      <c r="E35" s="72" t="s">
        <v>30</v>
      </c>
      <c r="F35" s="75">
        <f t="shared" si="0"/>
        <v>0</v>
      </c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</row>
    <row r="36" spans="1:86" s="51" customFormat="1" ht="15" x14ac:dyDescent="0.2">
      <c r="A36" s="103">
        <v>41768</v>
      </c>
      <c r="B36" s="68"/>
      <c r="C36" s="71">
        <v>0.35416666666666669</v>
      </c>
      <c r="D36" s="71">
        <v>0.47916666666666669</v>
      </c>
      <c r="E36" s="72" t="s">
        <v>31</v>
      </c>
      <c r="F36" s="75">
        <f t="shared" si="0"/>
        <v>0</v>
      </c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</row>
    <row r="37" spans="1:86" s="51" customFormat="1" ht="15" x14ac:dyDescent="0.2">
      <c r="A37" s="103">
        <v>43586</v>
      </c>
      <c r="B37" s="69"/>
      <c r="C37" s="71">
        <v>0.35416666666666669</v>
      </c>
      <c r="D37" s="71">
        <v>0.47916666666666669</v>
      </c>
      <c r="E37" s="72" t="s">
        <v>32</v>
      </c>
      <c r="F37" s="75">
        <f t="shared" si="0"/>
        <v>0</v>
      </c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</row>
    <row r="38" spans="1:86" s="51" customFormat="1" ht="28.5" x14ac:dyDescent="0.2">
      <c r="A38" s="103">
        <v>43384</v>
      </c>
      <c r="B38" s="69"/>
      <c r="C38" s="71">
        <v>0.35416666666666669</v>
      </c>
      <c r="D38" s="71">
        <v>0.47916666666666669</v>
      </c>
      <c r="E38" s="106" t="s">
        <v>33</v>
      </c>
      <c r="F38" s="75">
        <f t="shared" si="0"/>
        <v>0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</row>
    <row r="39" spans="1:86" s="51" customFormat="1" ht="15" x14ac:dyDescent="0.2">
      <c r="A39" s="103">
        <v>41566</v>
      </c>
      <c r="B39" s="69"/>
      <c r="C39" s="71">
        <v>0.35416666666666669</v>
      </c>
      <c r="D39" s="71">
        <v>0.47916666666666669</v>
      </c>
      <c r="E39" s="72" t="s">
        <v>34</v>
      </c>
      <c r="F39" s="75">
        <f t="shared" si="0"/>
        <v>0</v>
      </c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</row>
    <row r="40" spans="1:86" s="54" customFormat="1" ht="15" x14ac:dyDescent="0.2">
      <c r="A40" s="104">
        <v>42980</v>
      </c>
      <c r="B40" s="68"/>
      <c r="C40" s="71">
        <v>0.35416666666666669</v>
      </c>
      <c r="D40" s="71">
        <v>0.47916666666666669</v>
      </c>
      <c r="E40" s="72" t="s">
        <v>35</v>
      </c>
      <c r="F40" s="75">
        <f t="shared" si="0"/>
        <v>0</v>
      </c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</row>
    <row r="41" spans="1:86" s="54" customFormat="1" ht="15" x14ac:dyDescent="0.2">
      <c r="A41" s="104">
        <v>41970</v>
      </c>
      <c r="B41" s="68"/>
      <c r="C41" s="71">
        <v>0.35416666666666669</v>
      </c>
      <c r="D41" s="71">
        <v>0.47916666666666669</v>
      </c>
      <c r="E41" s="72" t="s">
        <v>36</v>
      </c>
      <c r="F41" s="75">
        <f t="shared" si="0"/>
        <v>0</v>
      </c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</row>
    <row r="42" spans="1:86" s="51" customFormat="1" ht="15" x14ac:dyDescent="0.2">
      <c r="A42" s="103">
        <v>42778</v>
      </c>
      <c r="B42" s="69"/>
      <c r="C42" s="71">
        <v>0.35416666666666669</v>
      </c>
      <c r="D42" s="71">
        <v>0.47916666666666669</v>
      </c>
      <c r="E42" s="72" t="s">
        <v>37</v>
      </c>
      <c r="F42" s="75">
        <f t="shared" si="0"/>
        <v>0</v>
      </c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</row>
    <row r="43" spans="1:86" s="51" customFormat="1" ht="15" x14ac:dyDescent="0.2">
      <c r="A43" s="103">
        <v>42172</v>
      </c>
      <c r="B43" s="69"/>
      <c r="C43" s="71">
        <v>0.35416666666666669</v>
      </c>
      <c r="D43" s="71">
        <v>0.47916666666666669</v>
      </c>
      <c r="E43" s="72" t="s">
        <v>38</v>
      </c>
      <c r="F43" s="75">
        <f t="shared" si="0"/>
        <v>0</v>
      </c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</row>
    <row r="44" spans="1:86" s="51" customFormat="1" ht="15" x14ac:dyDescent="0.2">
      <c r="A44" s="103">
        <v>42576</v>
      </c>
      <c r="B44" s="69"/>
      <c r="C44" s="71">
        <v>0.35416666666666669</v>
      </c>
      <c r="D44" s="71">
        <v>0.47916666666666669</v>
      </c>
      <c r="E44" s="72" t="s">
        <v>39</v>
      </c>
      <c r="F44" s="75">
        <f t="shared" si="0"/>
        <v>0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</row>
    <row r="45" spans="1:86" s="51" customFormat="1" ht="28.5" x14ac:dyDescent="0.2">
      <c r="A45" s="103">
        <v>41465</v>
      </c>
      <c r="B45" s="69"/>
      <c r="C45" s="71">
        <v>0.54166666666666663</v>
      </c>
      <c r="D45" s="71">
        <v>0.66666666666666663</v>
      </c>
      <c r="E45" s="106" t="s">
        <v>40</v>
      </c>
      <c r="F45" s="75">
        <f t="shared" si="0"/>
        <v>0</v>
      </c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</row>
    <row r="46" spans="1:86" s="51" customFormat="1" ht="15" x14ac:dyDescent="0.2">
      <c r="A46" s="103">
        <v>43283</v>
      </c>
      <c r="B46" s="69"/>
      <c r="C46" s="71">
        <v>0.54166666666666663</v>
      </c>
      <c r="D46" s="71">
        <v>0.66666666666666663</v>
      </c>
      <c r="E46" s="72" t="s">
        <v>41</v>
      </c>
      <c r="F46" s="75">
        <f t="shared" si="0"/>
        <v>0</v>
      </c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</row>
    <row r="47" spans="1:86" s="51" customFormat="1" ht="15" x14ac:dyDescent="0.2">
      <c r="A47" s="103">
        <v>42475</v>
      </c>
      <c r="B47" s="69"/>
      <c r="C47" s="71">
        <v>0.54166666666666663</v>
      </c>
      <c r="D47" s="71">
        <v>0.66666666666666663</v>
      </c>
      <c r="E47" s="72" t="s">
        <v>42</v>
      </c>
      <c r="F47" s="75">
        <f t="shared" si="0"/>
        <v>0</v>
      </c>
    </row>
    <row r="48" spans="1:86" s="51" customFormat="1" ht="15" x14ac:dyDescent="0.2">
      <c r="A48" s="103">
        <v>41869</v>
      </c>
      <c r="B48" s="69"/>
      <c r="C48" s="71">
        <v>0.54166666666666663</v>
      </c>
      <c r="D48" s="71">
        <v>0.66666666666666663</v>
      </c>
      <c r="E48" s="72" t="s">
        <v>43</v>
      </c>
      <c r="F48" s="75">
        <f t="shared" si="0"/>
        <v>0</v>
      </c>
    </row>
    <row r="49" spans="1:98" s="51" customFormat="1" ht="15" x14ac:dyDescent="0.2">
      <c r="A49" s="103">
        <v>43687</v>
      </c>
      <c r="B49" s="69"/>
      <c r="C49" s="71">
        <v>0.54166666666666663</v>
      </c>
      <c r="D49" s="71">
        <v>0.66666666666666663</v>
      </c>
      <c r="E49" s="72" t="s">
        <v>44</v>
      </c>
      <c r="F49" s="75">
        <f t="shared" si="0"/>
        <v>0</v>
      </c>
    </row>
    <row r="50" spans="1:98" s="51" customFormat="1" ht="15" x14ac:dyDescent="0.2">
      <c r="A50" s="103">
        <v>43485</v>
      </c>
      <c r="B50" s="69"/>
      <c r="C50" s="71">
        <v>0.54166666666666663</v>
      </c>
      <c r="D50" s="71">
        <v>0.66666666666666663</v>
      </c>
      <c r="E50" s="72" t="s">
        <v>45</v>
      </c>
      <c r="F50" s="75">
        <f t="shared" si="0"/>
        <v>0</v>
      </c>
    </row>
    <row r="51" spans="1:98" s="51" customFormat="1" ht="15" x14ac:dyDescent="0.2">
      <c r="A51" s="103">
        <v>41667</v>
      </c>
      <c r="B51" s="69"/>
      <c r="C51" s="71">
        <v>0.54166666666666663</v>
      </c>
      <c r="D51" s="71">
        <v>0.66666666666666663</v>
      </c>
      <c r="E51" s="72" t="s">
        <v>46</v>
      </c>
      <c r="F51" s="75">
        <f t="shared" si="0"/>
        <v>0</v>
      </c>
    </row>
    <row r="52" spans="1:98" s="51" customFormat="1" ht="15" x14ac:dyDescent="0.2">
      <c r="A52" s="103">
        <v>43081</v>
      </c>
      <c r="B52" s="69"/>
      <c r="C52" s="71">
        <v>0.54166666666666663</v>
      </c>
      <c r="D52" s="71">
        <v>0.66666666666666663</v>
      </c>
      <c r="E52" s="72" t="s">
        <v>47</v>
      </c>
      <c r="F52" s="75">
        <f t="shared" si="0"/>
        <v>0</v>
      </c>
    </row>
    <row r="53" spans="1:98" s="51" customFormat="1" ht="15" x14ac:dyDescent="0.2">
      <c r="A53" s="103">
        <v>42071</v>
      </c>
      <c r="B53" s="69"/>
      <c r="C53" s="71">
        <v>0.54166666666666663</v>
      </c>
      <c r="D53" s="71">
        <v>0.66666666666666663</v>
      </c>
      <c r="E53" s="72" t="s">
        <v>48</v>
      </c>
      <c r="F53" s="75">
        <f t="shared" si="0"/>
        <v>0</v>
      </c>
    </row>
    <row r="54" spans="1:98" s="51" customFormat="1" ht="15" x14ac:dyDescent="0.2">
      <c r="A54" s="103">
        <v>42879</v>
      </c>
      <c r="B54" s="69"/>
      <c r="C54" s="71">
        <v>0.54166666666666663</v>
      </c>
      <c r="D54" s="71">
        <v>0.66666666666666663</v>
      </c>
      <c r="E54" s="72" t="s">
        <v>49</v>
      </c>
      <c r="F54" s="75">
        <f t="shared" si="0"/>
        <v>0</v>
      </c>
    </row>
    <row r="55" spans="1:98" s="51" customFormat="1" ht="28.5" x14ac:dyDescent="0.2">
      <c r="A55" s="103">
        <v>42273</v>
      </c>
      <c r="B55" s="69"/>
      <c r="C55" s="77">
        <v>0.54166666666666663</v>
      </c>
      <c r="D55" s="77">
        <v>0.66666666666666663</v>
      </c>
      <c r="E55" s="106" t="s">
        <v>50</v>
      </c>
      <c r="F55" s="75">
        <f t="shared" si="0"/>
        <v>0</v>
      </c>
    </row>
    <row r="56" spans="1:98" s="51" customFormat="1" ht="15" x14ac:dyDescent="0.2">
      <c r="A56" s="103">
        <v>42677</v>
      </c>
      <c r="B56" s="69"/>
      <c r="C56" s="77">
        <v>0.54166666666666663</v>
      </c>
      <c r="D56" s="77">
        <v>0.66666666666666663</v>
      </c>
      <c r="E56" s="72" t="s">
        <v>51</v>
      </c>
      <c r="F56" s="75">
        <f t="shared" si="0"/>
        <v>0</v>
      </c>
    </row>
    <row r="57" spans="1:98" s="51" customFormat="1" ht="15.75" x14ac:dyDescent="0.25">
      <c r="A57" s="103"/>
      <c r="B57" s="108"/>
      <c r="C57" s="77"/>
      <c r="D57" s="77"/>
      <c r="E57" s="107" t="s">
        <v>115</v>
      </c>
      <c r="F57" s="115">
        <f>SUM(F33:F56)</f>
        <v>0</v>
      </c>
    </row>
    <row r="58" spans="1:98" s="51" customFormat="1" ht="15" x14ac:dyDescent="0.2">
      <c r="A58" s="103"/>
      <c r="B58" s="108"/>
      <c r="C58" s="77"/>
      <c r="D58" s="77"/>
      <c r="E58" s="72"/>
      <c r="F58" s="75"/>
    </row>
    <row r="59" spans="1:98" s="54" customFormat="1" ht="18" x14ac:dyDescent="0.25">
      <c r="A59" s="117" t="s">
        <v>52</v>
      </c>
      <c r="B59" s="118"/>
      <c r="C59" s="78"/>
      <c r="D59" s="78"/>
      <c r="E59" s="78"/>
      <c r="F59" s="105"/>
      <c r="G59" s="88"/>
      <c r="H59" s="89"/>
      <c r="I59" s="89"/>
      <c r="J59" s="89"/>
      <c r="K59" s="89"/>
      <c r="L59" s="89"/>
      <c r="M59" s="89"/>
      <c r="N59" s="88"/>
      <c r="O59" s="89"/>
      <c r="P59" s="89"/>
      <c r="Q59" s="89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</row>
    <row r="60" spans="1:98" s="54" customFormat="1" ht="15" x14ac:dyDescent="0.2">
      <c r="A60" s="108"/>
      <c r="B60" s="100"/>
      <c r="C60" s="109"/>
      <c r="D60" s="109"/>
      <c r="E60" s="109"/>
      <c r="F60" s="110"/>
      <c r="G60" s="90"/>
      <c r="H60" s="91"/>
      <c r="I60" s="89"/>
      <c r="J60" s="91"/>
      <c r="K60" s="91"/>
      <c r="L60" s="91"/>
      <c r="M60" s="91"/>
      <c r="N60" s="90"/>
      <c r="O60" s="89"/>
      <c r="P60" s="91"/>
      <c r="Q60" s="91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</row>
    <row r="61" spans="1:98" s="53" customFormat="1" ht="15" x14ac:dyDescent="0.2">
      <c r="A61" s="79">
        <v>56716</v>
      </c>
      <c r="B61" s="112"/>
      <c r="C61" s="80">
        <v>0.35416666666666669</v>
      </c>
      <c r="D61" s="80">
        <v>0.39583333333333331</v>
      </c>
      <c r="E61" s="72" t="s">
        <v>54</v>
      </c>
      <c r="F61" s="75">
        <f>(D61-C61)*B61*24</f>
        <v>0</v>
      </c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</row>
    <row r="62" spans="1:98" s="57" customFormat="1" ht="28.5" x14ac:dyDescent="0.2">
      <c r="A62" s="79">
        <v>49242</v>
      </c>
      <c r="B62" s="112"/>
      <c r="C62" s="80">
        <v>0.35416666666666669</v>
      </c>
      <c r="D62" s="80">
        <v>0.39583333333333331</v>
      </c>
      <c r="E62" s="106" t="s">
        <v>55</v>
      </c>
      <c r="F62" s="75">
        <f t="shared" ref="F62:F120" si="1">(D62-C62)*B62*24</f>
        <v>0</v>
      </c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</row>
    <row r="63" spans="1:98" s="51" customFormat="1" ht="15" x14ac:dyDescent="0.2">
      <c r="A63" s="79">
        <v>48535</v>
      </c>
      <c r="B63" s="112"/>
      <c r="C63" s="80">
        <v>0.35416666666666669</v>
      </c>
      <c r="D63" s="80">
        <v>0.39583333333333331</v>
      </c>
      <c r="E63" s="72" t="s">
        <v>56</v>
      </c>
      <c r="F63" s="75">
        <f t="shared" si="1"/>
        <v>0</v>
      </c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</row>
    <row r="64" spans="1:98" s="51" customFormat="1" ht="15" x14ac:dyDescent="0.2">
      <c r="A64" s="79">
        <v>52878</v>
      </c>
      <c r="B64" s="112"/>
      <c r="C64" s="80">
        <v>0.35416666666666669</v>
      </c>
      <c r="D64" s="80">
        <v>0.39583333333333331</v>
      </c>
      <c r="E64" s="72" t="s">
        <v>57</v>
      </c>
      <c r="F64" s="75">
        <f t="shared" si="1"/>
        <v>0</v>
      </c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</row>
    <row r="65" spans="1:98" s="51" customFormat="1" ht="15" x14ac:dyDescent="0.2">
      <c r="A65" s="79">
        <v>47727</v>
      </c>
      <c r="B65" s="112"/>
      <c r="C65" s="80">
        <v>0.35416666666666669</v>
      </c>
      <c r="D65" s="80">
        <v>0.39583333333333331</v>
      </c>
      <c r="E65" s="72" t="s">
        <v>58</v>
      </c>
      <c r="F65" s="75">
        <f t="shared" si="1"/>
        <v>0</v>
      </c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</row>
    <row r="66" spans="1:98" s="51" customFormat="1" ht="15" x14ac:dyDescent="0.2">
      <c r="A66" s="79">
        <v>57221</v>
      </c>
      <c r="B66" s="112"/>
      <c r="C66" s="80">
        <v>0.35416666666666669</v>
      </c>
      <c r="D66" s="80">
        <v>0.39583333333333331</v>
      </c>
      <c r="E66" s="72" t="s">
        <v>59</v>
      </c>
      <c r="F66" s="75">
        <f t="shared" si="1"/>
        <v>0</v>
      </c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</row>
    <row r="67" spans="1:98" s="51" customFormat="1" ht="15" x14ac:dyDescent="0.2">
      <c r="A67" s="79">
        <v>56615</v>
      </c>
      <c r="B67" s="112"/>
      <c r="C67" s="80">
        <v>0.35416666666666669</v>
      </c>
      <c r="D67" s="80">
        <v>0.39583333333333331</v>
      </c>
      <c r="E67" s="72" t="s">
        <v>110</v>
      </c>
      <c r="F67" s="75">
        <f t="shared" si="1"/>
        <v>0</v>
      </c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</row>
    <row r="68" spans="1:98" s="51" customFormat="1" ht="15" x14ac:dyDescent="0.2">
      <c r="A68" s="79">
        <v>57827</v>
      </c>
      <c r="B68" s="112"/>
      <c r="C68" s="80">
        <v>0.35416666666666669</v>
      </c>
      <c r="D68" s="80">
        <v>0.39583333333333331</v>
      </c>
      <c r="E68" s="72" t="s">
        <v>25</v>
      </c>
      <c r="F68" s="75">
        <f t="shared" si="1"/>
        <v>0</v>
      </c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</row>
    <row r="69" spans="1:98" s="51" customFormat="1" ht="15" x14ac:dyDescent="0.2">
      <c r="A69" s="79">
        <v>50959</v>
      </c>
      <c r="B69" s="112"/>
      <c r="C69" s="80">
        <v>0.35416666666666669</v>
      </c>
      <c r="D69" s="80">
        <v>0.41666666666666669</v>
      </c>
      <c r="E69" s="72" t="s">
        <v>60</v>
      </c>
      <c r="F69" s="75">
        <f t="shared" si="1"/>
        <v>0</v>
      </c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</row>
    <row r="70" spans="1:98" s="51" customFormat="1" ht="15" x14ac:dyDescent="0.2">
      <c r="A70" s="79">
        <v>51464</v>
      </c>
      <c r="B70" s="112"/>
      <c r="C70" s="80">
        <v>0.35416666666666669</v>
      </c>
      <c r="D70" s="80">
        <v>0.41666666666666669</v>
      </c>
      <c r="E70" s="72" t="s">
        <v>61</v>
      </c>
      <c r="F70" s="75">
        <f t="shared" si="1"/>
        <v>0</v>
      </c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</row>
    <row r="71" spans="1:98" s="51" customFormat="1" ht="15" x14ac:dyDescent="0.2">
      <c r="A71" s="79">
        <v>51060</v>
      </c>
      <c r="B71" s="112"/>
      <c r="C71" s="80">
        <v>0.35416666666666669</v>
      </c>
      <c r="D71" s="80">
        <v>0.41666666666666669</v>
      </c>
      <c r="E71" s="72" t="s">
        <v>62</v>
      </c>
      <c r="F71" s="75">
        <f t="shared" si="1"/>
        <v>0</v>
      </c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</row>
    <row r="72" spans="1:98" s="51" customFormat="1" ht="15" x14ac:dyDescent="0.2">
      <c r="A72" s="79">
        <v>49040</v>
      </c>
      <c r="B72" s="113"/>
      <c r="C72" s="80">
        <v>0.35416666666666669</v>
      </c>
      <c r="D72" s="80">
        <v>0.41666666666666669</v>
      </c>
      <c r="E72" s="72" t="s">
        <v>63</v>
      </c>
      <c r="F72" s="75">
        <f t="shared" si="1"/>
        <v>0</v>
      </c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</row>
    <row r="73" spans="1:98" s="51" customFormat="1" ht="15" x14ac:dyDescent="0.2">
      <c r="A73" s="79">
        <v>47222</v>
      </c>
      <c r="B73" s="113"/>
      <c r="C73" s="80">
        <v>0.4236111111111111</v>
      </c>
      <c r="D73" s="80">
        <v>0.46527777777777773</v>
      </c>
      <c r="E73" s="72" t="s">
        <v>64</v>
      </c>
      <c r="F73" s="75">
        <f t="shared" si="1"/>
        <v>0</v>
      </c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</row>
    <row r="74" spans="1:98" s="51" customFormat="1" ht="15" x14ac:dyDescent="0.2">
      <c r="A74" s="79">
        <v>49545</v>
      </c>
      <c r="B74" s="113"/>
      <c r="C74" s="80">
        <v>0.4236111111111111</v>
      </c>
      <c r="D74" s="80">
        <v>0.46527777777777773</v>
      </c>
      <c r="E74" s="72" t="s">
        <v>65</v>
      </c>
      <c r="F74" s="75">
        <f t="shared" si="1"/>
        <v>0</v>
      </c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</row>
    <row r="75" spans="1:98" s="51" customFormat="1" ht="15" x14ac:dyDescent="0.2">
      <c r="A75" s="79">
        <v>56413</v>
      </c>
      <c r="B75" s="113"/>
      <c r="C75" s="80">
        <v>0.4236111111111111</v>
      </c>
      <c r="D75" s="80">
        <v>0.46527777777777773</v>
      </c>
      <c r="E75" s="72" t="s">
        <v>66</v>
      </c>
      <c r="F75" s="75">
        <f t="shared" si="1"/>
        <v>0</v>
      </c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</row>
    <row r="76" spans="1:98" s="51" customFormat="1" ht="15" x14ac:dyDescent="0.2">
      <c r="A76" s="79">
        <v>52979</v>
      </c>
      <c r="B76" s="113"/>
      <c r="C76" s="80">
        <v>0.4236111111111111</v>
      </c>
      <c r="D76" s="80">
        <v>0.46527777777777773</v>
      </c>
      <c r="E76" s="72" t="s">
        <v>67</v>
      </c>
      <c r="F76" s="75">
        <f t="shared" si="1"/>
        <v>0</v>
      </c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</row>
    <row r="77" spans="1:98" s="51" customFormat="1" ht="15" x14ac:dyDescent="0.2">
      <c r="A77" s="79">
        <v>56110</v>
      </c>
      <c r="B77" s="113"/>
      <c r="C77" s="80">
        <v>0.4236111111111111</v>
      </c>
      <c r="D77" s="80">
        <v>0.46527777777777773</v>
      </c>
      <c r="E77" s="72" t="s">
        <v>68</v>
      </c>
      <c r="F77" s="75">
        <f t="shared" si="1"/>
        <v>0</v>
      </c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</row>
    <row r="78" spans="1:98" s="51" customFormat="1" ht="28.5" x14ac:dyDescent="0.2">
      <c r="A78" s="79">
        <v>55504</v>
      </c>
      <c r="B78" s="113"/>
      <c r="C78" s="80">
        <v>0.4236111111111111</v>
      </c>
      <c r="D78" s="80">
        <v>0.46527777777777773</v>
      </c>
      <c r="E78" s="106" t="s">
        <v>69</v>
      </c>
      <c r="F78" s="75">
        <f t="shared" si="1"/>
        <v>0</v>
      </c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</row>
    <row r="79" spans="1:98" s="51" customFormat="1" ht="15" x14ac:dyDescent="0.2">
      <c r="A79" s="79">
        <v>51363</v>
      </c>
      <c r="B79" s="113"/>
      <c r="C79" s="80">
        <v>0.4236111111111111</v>
      </c>
      <c r="D79" s="80">
        <v>0.46527777777777773</v>
      </c>
      <c r="E79" s="72" t="s">
        <v>70</v>
      </c>
      <c r="F79" s="75">
        <f t="shared" si="1"/>
        <v>0</v>
      </c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</row>
    <row r="80" spans="1:98" s="51" customFormat="1" ht="15" x14ac:dyDescent="0.2">
      <c r="A80" s="79">
        <v>45707</v>
      </c>
      <c r="B80" s="113"/>
      <c r="C80" s="80">
        <v>0.4236111111111111</v>
      </c>
      <c r="D80" s="80">
        <v>0.46527777777777773</v>
      </c>
      <c r="E80" s="72" t="s">
        <v>71</v>
      </c>
      <c r="F80" s="75">
        <f t="shared" si="1"/>
        <v>0</v>
      </c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</row>
    <row r="81" spans="1:98" s="51" customFormat="1" ht="15" x14ac:dyDescent="0.2">
      <c r="A81" s="79">
        <v>55908</v>
      </c>
      <c r="B81" s="113"/>
      <c r="C81" s="80">
        <v>0.4236111111111111</v>
      </c>
      <c r="D81" s="80">
        <v>0.46527777777777773</v>
      </c>
      <c r="E81" s="72" t="s">
        <v>72</v>
      </c>
      <c r="F81" s="75">
        <f t="shared" si="1"/>
        <v>0</v>
      </c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</row>
    <row r="82" spans="1:98" s="51" customFormat="1" ht="15" x14ac:dyDescent="0.2">
      <c r="A82" s="79">
        <v>50454</v>
      </c>
      <c r="B82" s="113"/>
      <c r="C82" s="80">
        <v>0.4236111111111111</v>
      </c>
      <c r="D82" s="80">
        <v>0.46527777777777773</v>
      </c>
      <c r="E82" s="72" t="s">
        <v>73</v>
      </c>
      <c r="F82" s="75">
        <f t="shared" si="1"/>
        <v>0</v>
      </c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</row>
    <row r="83" spans="1:98" s="51" customFormat="1" ht="15" x14ac:dyDescent="0.2">
      <c r="A83" s="79">
        <v>53585</v>
      </c>
      <c r="B83" s="113"/>
      <c r="C83" s="80">
        <v>0.4236111111111111</v>
      </c>
      <c r="D83" s="80">
        <v>0.46527777777777773</v>
      </c>
      <c r="E83" s="72" t="s">
        <v>74</v>
      </c>
      <c r="F83" s="75">
        <f t="shared" si="1"/>
        <v>0</v>
      </c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</row>
    <row r="84" spans="1:98" s="51" customFormat="1" ht="15" x14ac:dyDescent="0.2">
      <c r="A84" s="79">
        <v>50151</v>
      </c>
      <c r="B84" s="113"/>
      <c r="C84" s="80">
        <v>0.4236111111111111</v>
      </c>
      <c r="D84" s="80">
        <v>0.46527777777777773</v>
      </c>
      <c r="E84" s="72" t="s">
        <v>75</v>
      </c>
      <c r="F84" s="75">
        <f t="shared" si="1"/>
        <v>0</v>
      </c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</row>
    <row r="85" spans="1:98" s="51" customFormat="1" ht="15" x14ac:dyDescent="0.2">
      <c r="A85" s="79">
        <v>48636</v>
      </c>
      <c r="B85" s="113"/>
      <c r="C85" s="80">
        <v>0.47222222222222227</v>
      </c>
      <c r="D85" s="80">
        <v>0.51388888888888895</v>
      </c>
      <c r="E85" s="72" t="s">
        <v>76</v>
      </c>
      <c r="F85" s="75">
        <f t="shared" si="1"/>
        <v>0</v>
      </c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</row>
    <row r="86" spans="1:98" s="51" customFormat="1" ht="15" x14ac:dyDescent="0.2">
      <c r="A86" s="79">
        <v>50050</v>
      </c>
      <c r="B86" s="113"/>
      <c r="C86" s="80">
        <v>0.47222222222222227</v>
      </c>
      <c r="D86" s="80">
        <v>0.51388888888888895</v>
      </c>
      <c r="E86" s="72" t="s">
        <v>77</v>
      </c>
      <c r="F86" s="75">
        <f t="shared" si="1"/>
        <v>0</v>
      </c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</row>
    <row r="87" spans="1:98" s="51" customFormat="1" ht="15" x14ac:dyDescent="0.2">
      <c r="A87" s="79">
        <v>56514</v>
      </c>
      <c r="B87" s="113"/>
      <c r="C87" s="80">
        <v>0.47222222222222227</v>
      </c>
      <c r="D87" s="80">
        <v>0.51388888888888895</v>
      </c>
      <c r="E87" s="72" t="s">
        <v>26</v>
      </c>
      <c r="F87" s="75">
        <f t="shared" si="1"/>
        <v>0</v>
      </c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</row>
    <row r="88" spans="1:98" s="51" customFormat="1" ht="15" x14ac:dyDescent="0.2">
      <c r="A88" s="79">
        <v>55807</v>
      </c>
      <c r="B88" s="113"/>
      <c r="C88" s="80">
        <v>0.47222222222222227</v>
      </c>
      <c r="D88" s="80">
        <v>0.51388888888888895</v>
      </c>
      <c r="E88" s="72" t="s">
        <v>78</v>
      </c>
      <c r="F88" s="75">
        <f t="shared" si="1"/>
        <v>0</v>
      </c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</row>
    <row r="89" spans="1:98" s="58" customFormat="1" ht="15" x14ac:dyDescent="0.2">
      <c r="A89" s="79">
        <v>39243</v>
      </c>
      <c r="B89" s="113"/>
      <c r="C89" s="80">
        <v>0.47222222222222227</v>
      </c>
      <c r="D89" s="80">
        <v>0.51388888888888895</v>
      </c>
      <c r="E89" s="72" t="s">
        <v>79</v>
      </c>
      <c r="F89" s="75">
        <f t="shared" si="1"/>
        <v>0</v>
      </c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</row>
    <row r="90" spans="1:98" s="58" customFormat="1" ht="15" x14ac:dyDescent="0.2">
      <c r="A90" s="79">
        <v>40657</v>
      </c>
      <c r="B90" s="113"/>
      <c r="C90" s="80">
        <v>0.47222222222222227</v>
      </c>
      <c r="D90" s="80">
        <v>0.51388888888888895</v>
      </c>
      <c r="E90" s="72" t="s">
        <v>80</v>
      </c>
      <c r="F90" s="75">
        <f t="shared" si="1"/>
        <v>0</v>
      </c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</row>
    <row r="91" spans="1:98" s="51" customFormat="1" ht="15" x14ac:dyDescent="0.2">
      <c r="A91" s="79">
        <v>49646</v>
      </c>
      <c r="B91" s="113"/>
      <c r="C91" s="80">
        <v>0.47222222222222227</v>
      </c>
      <c r="D91" s="80">
        <v>0.51388888888888895</v>
      </c>
      <c r="E91" s="72" t="s">
        <v>81</v>
      </c>
      <c r="F91" s="75">
        <f t="shared" si="1"/>
        <v>0</v>
      </c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</row>
    <row r="92" spans="1:98" s="59" customFormat="1" ht="15" x14ac:dyDescent="0.2">
      <c r="A92" s="79">
        <v>47020</v>
      </c>
      <c r="B92" s="113"/>
      <c r="C92" s="80">
        <v>0.47222222222222227</v>
      </c>
      <c r="D92" s="80">
        <v>0.51388888888888895</v>
      </c>
      <c r="E92" s="72" t="s">
        <v>111</v>
      </c>
      <c r="F92" s="75">
        <f t="shared" si="1"/>
        <v>0</v>
      </c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</row>
    <row r="93" spans="1:98" s="51" customFormat="1" ht="15" x14ac:dyDescent="0.2">
      <c r="A93" s="79">
        <v>56211</v>
      </c>
      <c r="B93" s="113"/>
      <c r="C93" s="80">
        <v>0.47222222222222227</v>
      </c>
      <c r="D93" s="80">
        <v>0.51388888888888895</v>
      </c>
      <c r="E93" s="72" t="s">
        <v>82</v>
      </c>
      <c r="F93" s="75">
        <f t="shared" si="1"/>
        <v>0</v>
      </c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</row>
    <row r="94" spans="1:98" s="51" customFormat="1" ht="15" x14ac:dyDescent="0.2">
      <c r="A94" s="79">
        <v>45505</v>
      </c>
      <c r="B94" s="113"/>
      <c r="C94" s="80">
        <v>0.47222222222222227</v>
      </c>
      <c r="D94" s="80">
        <v>0.51388888888888895</v>
      </c>
      <c r="E94" s="72" t="s">
        <v>83</v>
      </c>
      <c r="F94" s="75">
        <f t="shared" si="1"/>
        <v>0</v>
      </c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</row>
    <row r="95" spans="1:98" s="51" customFormat="1" ht="15" x14ac:dyDescent="0.2">
      <c r="A95" s="79">
        <v>50656</v>
      </c>
      <c r="B95" s="113"/>
      <c r="C95" s="80">
        <v>0.47222222222222227</v>
      </c>
      <c r="D95" s="80">
        <v>0.51388888888888895</v>
      </c>
      <c r="E95" s="72" t="s">
        <v>84</v>
      </c>
      <c r="F95" s="75">
        <f t="shared" si="1"/>
        <v>0</v>
      </c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</row>
    <row r="96" spans="1:98" s="51" customFormat="1" ht="15" x14ac:dyDescent="0.2">
      <c r="A96" s="79">
        <v>44697</v>
      </c>
      <c r="B96" s="113"/>
      <c r="C96" s="80">
        <v>0.47222222222222227</v>
      </c>
      <c r="D96" s="80">
        <v>0.51388888888888895</v>
      </c>
      <c r="E96" s="72" t="s">
        <v>85</v>
      </c>
      <c r="F96" s="75">
        <f t="shared" si="1"/>
        <v>0</v>
      </c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</row>
    <row r="97" spans="1:35" s="51" customFormat="1" ht="15" x14ac:dyDescent="0.2">
      <c r="A97" s="79">
        <v>56918</v>
      </c>
      <c r="B97" s="113"/>
      <c r="C97" s="80">
        <v>0.55555555555555558</v>
      </c>
      <c r="D97" s="80">
        <v>0.59722222222222221</v>
      </c>
      <c r="E97" s="72" t="s">
        <v>86</v>
      </c>
      <c r="F97" s="75">
        <f t="shared" si="1"/>
        <v>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51" customFormat="1" ht="15" x14ac:dyDescent="0.2">
      <c r="A98" s="102">
        <v>43788</v>
      </c>
      <c r="B98" s="113"/>
      <c r="C98" s="99">
        <v>0.55555555555555558</v>
      </c>
      <c r="D98" s="80">
        <v>0.59722222222222221</v>
      </c>
      <c r="E98" s="100" t="s">
        <v>87</v>
      </c>
      <c r="F98" s="75">
        <f t="shared" si="1"/>
        <v>0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51" customFormat="1" ht="28.5" x14ac:dyDescent="0.2">
      <c r="A99" s="79">
        <v>41263</v>
      </c>
      <c r="B99" s="113"/>
      <c r="C99" s="80">
        <v>0.55555555555555558</v>
      </c>
      <c r="D99" s="80">
        <v>0.59722222222222221</v>
      </c>
      <c r="E99" s="106" t="s">
        <v>91</v>
      </c>
      <c r="F99" s="75">
        <f t="shared" si="1"/>
        <v>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s="51" customFormat="1" ht="15" x14ac:dyDescent="0.2">
      <c r="A100" s="79">
        <v>44192</v>
      </c>
      <c r="B100" s="113"/>
      <c r="C100" s="80">
        <v>0.55555555555555558</v>
      </c>
      <c r="D100" s="80">
        <v>0.59722222222222221</v>
      </c>
      <c r="E100" s="72" t="s">
        <v>92</v>
      </c>
      <c r="F100" s="75">
        <f t="shared" si="1"/>
        <v>0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s="51" customFormat="1" ht="15" x14ac:dyDescent="0.2">
      <c r="A101" s="79">
        <v>39344</v>
      </c>
      <c r="B101" s="113"/>
      <c r="C101" s="80">
        <v>0.55555555555555558</v>
      </c>
      <c r="D101" s="80">
        <v>0.59722222222222221</v>
      </c>
      <c r="E101" s="72" t="s">
        <v>93</v>
      </c>
      <c r="F101" s="75">
        <f t="shared" si="1"/>
        <v>0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s="51" customFormat="1" ht="15" x14ac:dyDescent="0.2">
      <c r="A102" s="79">
        <v>56312</v>
      </c>
      <c r="B102" s="113"/>
      <c r="C102" s="80">
        <v>0.55555555555555558</v>
      </c>
      <c r="D102" s="80">
        <v>0.61805555555555558</v>
      </c>
      <c r="E102" s="72" t="s">
        <v>88</v>
      </c>
      <c r="F102" s="75">
        <f t="shared" si="1"/>
        <v>0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s="51" customFormat="1" ht="15" x14ac:dyDescent="0.2">
      <c r="A103" s="79">
        <v>54292</v>
      </c>
      <c r="B103" s="113"/>
      <c r="C103" s="80">
        <v>0.55555555555555558</v>
      </c>
      <c r="D103" s="80">
        <v>0.61805555555555558</v>
      </c>
      <c r="E103" s="72" t="s">
        <v>89</v>
      </c>
      <c r="F103" s="75">
        <f t="shared" si="1"/>
        <v>0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s="51" customFormat="1" ht="15" x14ac:dyDescent="0.2">
      <c r="A104" s="79">
        <v>53080</v>
      </c>
      <c r="B104" s="113"/>
      <c r="C104" s="80">
        <v>0.55555555555555558</v>
      </c>
      <c r="D104" s="80">
        <v>0.61805555555555558</v>
      </c>
      <c r="E104" s="72" t="s">
        <v>90</v>
      </c>
      <c r="F104" s="75">
        <f t="shared" si="1"/>
        <v>0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s="51" customFormat="1" ht="15" x14ac:dyDescent="0.2">
      <c r="A105" s="79">
        <v>45000</v>
      </c>
      <c r="B105" s="113"/>
      <c r="C105" s="80">
        <v>0.55555555555555558</v>
      </c>
      <c r="D105" s="80">
        <v>0.61805555555555558</v>
      </c>
      <c r="E105" s="72" t="s">
        <v>94</v>
      </c>
      <c r="F105" s="75">
        <f t="shared" si="1"/>
        <v>0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s="51" customFormat="1" ht="15" x14ac:dyDescent="0.2">
      <c r="A106" s="79">
        <v>45909</v>
      </c>
      <c r="B106" s="113"/>
      <c r="C106" s="80">
        <v>0.55555555555555558</v>
      </c>
      <c r="D106" s="80">
        <v>0.61805555555555558</v>
      </c>
      <c r="E106" s="72" t="s">
        <v>95</v>
      </c>
      <c r="F106" s="75">
        <f t="shared" si="1"/>
        <v>0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s="51" customFormat="1" ht="15" x14ac:dyDescent="0.2">
      <c r="A107" s="79">
        <v>46717</v>
      </c>
      <c r="B107" s="113"/>
      <c r="C107" s="80">
        <v>0.55555555555555558</v>
      </c>
      <c r="D107" s="80">
        <v>0.61805555555555558</v>
      </c>
      <c r="E107" s="72" t="s">
        <v>96</v>
      </c>
      <c r="F107" s="75">
        <f t="shared" si="1"/>
        <v>0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s="51" customFormat="1" ht="15" x14ac:dyDescent="0.2">
      <c r="A108" s="79">
        <v>39647</v>
      </c>
      <c r="B108" s="113"/>
      <c r="C108" s="80">
        <v>0.55555555555555558</v>
      </c>
      <c r="D108" s="80">
        <v>0.61805555555555558</v>
      </c>
      <c r="E108" s="72" t="s">
        <v>97</v>
      </c>
      <c r="F108" s="75">
        <f t="shared" si="1"/>
        <v>0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s="51" customFormat="1" ht="15" x14ac:dyDescent="0.2">
      <c r="A109" s="79">
        <v>56817</v>
      </c>
      <c r="B109" s="113"/>
      <c r="C109" s="80">
        <v>0.625</v>
      </c>
      <c r="D109" s="80">
        <v>0.66666666666666663</v>
      </c>
      <c r="E109" s="72" t="s">
        <v>98</v>
      </c>
      <c r="F109" s="75">
        <f t="shared" si="1"/>
        <v>0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s="51" customFormat="1" ht="15" x14ac:dyDescent="0.2">
      <c r="A110" s="79">
        <v>50858</v>
      </c>
      <c r="B110" s="113"/>
      <c r="C110" s="80">
        <v>0.625</v>
      </c>
      <c r="D110" s="80">
        <v>0.66666666666666663</v>
      </c>
      <c r="E110" s="72" t="s">
        <v>99</v>
      </c>
      <c r="F110" s="75">
        <f t="shared" si="1"/>
        <v>0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s="51" customFormat="1" ht="15" x14ac:dyDescent="0.2">
      <c r="A111" s="79">
        <v>57726</v>
      </c>
      <c r="B111" s="113"/>
      <c r="C111" s="80">
        <v>0.625</v>
      </c>
      <c r="D111" s="80">
        <v>0.66666666666666663</v>
      </c>
      <c r="E111" s="72" t="s">
        <v>100</v>
      </c>
      <c r="F111" s="75">
        <f t="shared" si="1"/>
        <v>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s="51" customFormat="1" ht="15" x14ac:dyDescent="0.2">
      <c r="A112" s="79">
        <v>53181</v>
      </c>
      <c r="B112" s="113"/>
      <c r="C112" s="80">
        <v>0.625</v>
      </c>
      <c r="D112" s="80">
        <v>0.66666666666666663</v>
      </c>
      <c r="E112" s="72" t="s">
        <v>101</v>
      </c>
      <c r="F112" s="75">
        <f t="shared" si="1"/>
        <v>0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49" s="51" customFormat="1" ht="15" x14ac:dyDescent="0.2">
      <c r="A113" s="79">
        <v>57928</v>
      </c>
      <c r="B113" s="113"/>
      <c r="C113" s="80">
        <v>0.625</v>
      </c>
      <c r="D113" s="80">
        <v>0.66666666666666663</v>
      </c>
      <c r="E113" s="72" t="s">
        <v>102</v>
      </c>
      <c r="F113" s="75">
        <f t="shared" si="1"/>
        <v>0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49" s="51" customFormat="1" ht="28.5" x14ac:dyDescent="0.2">
      <c r="A114" s="79">
        <v>40758</v>
      </c>
      <c r="B114" s="113"/>
      <c r="C114" s="80">
        <v>0.625</v>
      </c>
      <c r="D114" s="80">
        <v>0.66666666666666663</v>
      </c>
      <c r="E114" s="106" t="s">
        <v>103</v>
      </c>
      <c r="F114" s="75">
        <f t="shared" si="1"/>
        <v>0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49" s="51" customFormat="1" ht="15" x14ac:dyDescent="0.2">
      <c r="A115" s="79">
        <v>39950</v>
      </c>
      <c r="B115" s="113"/>
      <c r="C115" s="80">
        <v>0.625</v>
      </c>
      <c r="D115" s="80">
        <v>0.66666666666666663</v>
      </c>
      <c r="E115" s="72" t="s">
        <v>104</v>
      </c>
      <c r="F115" s="75">
        <f t="shared" si="1"/>
        <v>0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49" s="51" customFormat="1" ht="15" x14ac:dyDescent="0.2">
      <c r="A116" s="101">
        <v>57625</v>
      </c>
      <c r="B116" s="68"/>
      <c r="C116" s="80">
        <v>0.625</v>
      </c>
      <c r="D116" s="80">
        <v>0.6875</v>
      </c>
      <c r="E116" s="72" t="s">
        <v>105</v>
      </c>
      <c r="F116" s="75">
        <f t="shared" si="1"/>
        <v>0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49" s="51" customFormat="1" ht="15" x14ac:dyDescent="0.2">
      <c r="A117" s="101">
        <v>53484</v>
      </c>
      <c r="B117" s="68"/>
      <c r="C117" s="80">
        <v>0.625</v>
      </c>
      <c r="D117" s="80">
        <v>0.6875</v>
      </c>
      <c r="E117" s="72" t="s">
        <v>106</v>
      </c>
      <c r="F117" s="75">
        <f t="shared" si="1"/>
        <v>0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49" s="51" customFormat="1" ht="15" x14ac:dyDescent="0.2">
      <c r="A118" s="101">
        <v>46010</v>
      </c>
      <c r="B118" s="68"/>
      <c r="C118" s="80">
        <v>0.125</v>
      </c>
      <c r="D118" s="80">
        <v>0.6875</v>
      </c>
      <c r="E118" s="72" t="s">
        <v>107</v>
      </c>
      <c r="F118" s="75">
        <f t="shared" si="1"/>
        <v>0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49" s="51" customFormat="1" ht="15" x14ac:dyDescent="0.2">
      <c r="A119" s="101">
        <v>54696</v>
      </c>
      <c r="B119" s="68"/>
      <c r="C119" s="80">
        <v>0.625</v>
      </c>
      <c r="D119" s="80">
        <v>0.6875</v>
      </c>
      <c r="E119" s="72" t="s">
        <v>108</v>
      </c>
      <c r="F119" s="75">
        <f t="shared" si="1"/>
        <v>0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49" s="51" customFormat="1" ht="15" x14ac:dyDescent="0.2">
      <c r="A120" s="79">
        <v>53888</v>
      </c>
      <c r="B120" s="113"/>
      <c r="C120" s="80">
        <v>0.625</v>
      </c>
      <c r="D120" s="80">
        <v>0.6875</v>
      </c>
      <c r="E120" s="72" t="s">
        <v>109</v>
      </c>
      <c r="F120" s="75">
        <f t="shared" si="1"/>
        <v>0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49" s="49" customFormat="1" ht="15.75" x14ac:dyDescent="0.25">
      <c r="A121"/>
      <c r="B121" s="114"/>
      <c r="C121" s="51"/>
      <c r="D121" s="51"/>
      <c r="E121" s="111" t="s">
        <v>116</v>
      </c>
      <c r="F121" s="116">
        <f>SUM(F61:F120)</f>
        <v>0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49" s="49" customFormat="1" ht="15" x14ac:dyDescent="0.2">
      <c r="A122"/>
      <c r="B122" s="114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49" s="49" customFormat="1" ht="15.75" x14ac:dyDescent="0.25">
      <c r="A123" s="56"/>
      <c r="B123" s="73"/>
      <c r="C123" s="76"/>
      <c r="D123" s="76"/>
      <c r="E123" s="70" t="s">
        <v>23</v>
      </c>
      <c r="F123" s="63">
        <f>F121+F57</f>
        <v>0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49" s="60" customFormat="1" ht="15.75" x14ac:dyDescent="0.25">
      <c r="A124" s="56"/>
      <c r="B124" s="73"/>
      <c r="C124" s="76"/>
      <c r="D124" s="76"/>
      <c r="E124" s="55" t="s">
        <v>24</v>
      </c>
      <c r="F124" s="64">
        <f>F123/10</f>
        <v>0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s="60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s="49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49" s="49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49" s="60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s="58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s="5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s="5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s="5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s="5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s="5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s="5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s="49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49" s="5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s="5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s="5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s="5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s="5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s="5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s="5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s="5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:49" s="5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  <row r="146" spans="1:49" s="5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</row>
    <row r="147" spans="1:49" s="5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</row>
    <row r="148" spans="1:49" s="5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</row>
    <row r="149" spans="1:49" s="5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</row>
    <row r="150" spans="1:49" s="5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</row>
    <row r="151" spans="1:49" s="5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</row>
    <row r="152" spans="1:49" s="5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</row>
    <row r="153" spans="1:49" s="5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</row>
    <row r="154" spans="1:49" s="49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49" s="60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</row>
    <row r="156" spans="1:49" s="58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</row>
    <row r="157" spans="1:49" s="5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</row>
    <row r="158" spans="1:49" s="5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</row>
    <row r="159" spans="1:49" s="5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</row>
    <row r="160" spans="1:49" s="5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</row>
    <row r="161" spans="1:49" s="5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</row>
    <row r="162" spans="1:49" s="5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</row>
    <row r="163" spans="1:49" s="5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</row>
    <row r="164" spans="1:49" s="5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</row>
    <row r="165" spans="1:49" s="5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</row>
    <row r="166" spans="1:49" s="5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</row>
    <row r="167" spans="1:49" s="5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</row>
    <row r="168" spans="1:49" s="5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</row>
    <row r="169" spans="1:49" s="5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</row>
    <row r="170" spans="1:49" s="5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</row>
    <row r="171" spans="1:49" s="5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</row>
    <row r="172" spans="1:49" s="5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</row>
    <row r="173" spans="1:49" s="5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</row>
    <row r="174" spans="1:49" s="5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</row>
    <row r="175" spans="1:49" s="5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</row>
    <row r="176" spans="1:49" s="5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</row>
    <row r="177" spans="1:256" s="5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</row>
    <row r="178" spans="1:256" s="5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</row>
    <row r="179" spans="1:256" s="5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</row>
    <row r="180" spans="1:256" s="60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</row>
    <row r="181" spans="1:256" s="60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</row>
    <row r="182" spans="1:256" s="6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</row>
    <row r="183" spans="1:256" s="49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  <c r="EQ183" s="52"/>
      <c r="ER183" s="52"/>
      <c r="ES183" s="52"/>
      <c r="ET183" s="52"/>
      <c r="EU183" s="52"/>
      <c r="EV183" s="52"/>
      <c r="EW183" s="52"/>
      <c r="EX183" s="52"/>
      <c r="EY183" s="52"/>
      <c r="EZ183" s="52"/>
      <c r="FA183" s="52"/>
      <c r="FB183" s="52"/>
      <c r="FC183" s="52"/>
      <c r="FD183" s="52"/>
      <c r="FE183" s="52"/>
      <c r="FF183" s="52"/>
      <c r="FG183" s="52"/>
      <c r="FH183" s="52"/>
      <c r="FI183" s="52"/>
      <c r="FJ183" s="52"/>
      <c r="FK183" s="52"/>
      <c r="FL183" s="52"/>
      <c r="FM183" s="52"/>
      <c r="FN183" s="52"/>
      <c r="FO183" s="52"/>
      <c r="FP183" s="52"/>
      <c r="FQ183" s="52"/>
      <c r="FR183" s="52"/>
      <c r="FS183" s="52"/>
      <c r="FT183" s="52"/>
      <c r="FU183" s="52"/>
      <c r="FV183" s="52"/>
      <c r="FW183" s="52"/>
      <c r="FX183" s="52"/>
      <c r="FY183" s="52"/>
      <c r="FZ183" s="52"/>
      <c r="GA183" s="52"/>
      <c r="GB183" s="52"/>
      <c r="GC183" s="52"/>
      <c r="GD183" s="52"/>
      <c r="GE183" s="52"/>
      <c r="GF183" s="52"/>
      <c r="GG183" s="52"/>
      <c r="GH183" s="52"/>
      <c r="GI183" s="52"/>
      <c r="GJ183" s="52"/>
      <c r="GK183" s="52"/>
      <c r="GL183" s="52"/>
      <c r="GM183" s="52"/>
      <c r="GN183" s="52"/>
      <c r="GO183" s="52"/>
      <c r="GP183" s="52"/>
      <c r="GQ183" s="52"/>
      <c r="GR183" s="52"/>
      <c r="GS183" s="52"/>
      <c r="GT183" s="52"/>
      <c r="GU183" s="52"/>
      <c r="GV183" s="52"/>
      <c r="GW183" s="52"/>
      <c r="GX183" s="52"/>
      <c r="GY183" s="52"/>
      <c r="GZ183" s="52"/>
      <c r="HA183" s="52"/>
      <c r="HB183" s="52"/>
      <c r="HC183" s="52"/>
      <c r="HD183" s="52"/>
      <c r="HE183" s="52"/>
      <c r="HF183" s="52"/>
      <c r="HG183" s="52"/>
      <c r="HH183" s="52"/>
      <c r="HI183" s="52"/>
      <c r="HJ183" s="52"/>
      <c r="HK183" s="52"/>
      <c r="HL183" s="52"/>
      <c r="HM183" s="52"/>
      <c r="HN183" s="52"/>
      <c r="HO183" s="52"/>
      <c r="HP183" s="52"/>
      <c r="HQ183" s="52"/>
      <c r="HR183" s="52"/>
      <c r="HS183" s="52"/>
      <c r="HT183" s="52"/>
      <c r="HU183" s="52"/>
      <c r="HV183" s="52"/>
      <c r="HW183" s="52"/>
      <c r="HX183" s="52"/>
      <c r="HY183" s="52"/>
      <c r="HZ183" s="52"/>
      <c r="IA183" s="52"/>
      <c r="IB183" s="52"/>
      <c r="IC183" s="52"/>
      <c r="ID183" s="52"/>
      <c r="IE183" s="52"/>
      <c r="IF183" s="52"/>
      <c r="IG183" s="52"/>
      <c r="IH183" s="52"/>
      <c r="II183" s="52"/>
      <c r="IJ183" s="52"/>
      <c r="IK183" s="52"/>
      <c r="IL183" s="52"/>
      <c r="IM183" s="52"/>
      <c r="IN183" s="52"/>
      <c r="IO183" s="52"/>
      <c r="IP183" s="52"/>
      <c r="IQ183" s="52"/>
      <c r="IR183" s="52"/>
      <c r="IS183" s="52"/>
      <c r="IT183" s="52"/>
      <c r="IU183" s="52"/>
      <c r="IV183" s="52"/>
    </row>
    <row r="184" spans="1:256" s="49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  <c r="EQ184" s="52"/>
      <c r="ER184" s="52"/>
      <c r="ES184" s="52"/>
      <c r="ET184" s="52"/>
      <c r="EU184" s="52"/>
      <c r="EV184" s="52"/>
      <c r="EW184" s="52"/>
      <c r="EX184" s="52"/>
      <c r="EY184" s="52"/>
      <c r="EZ184" s="52"/>
      <c r="FA184" s="52"/>
      <c r="FB184" s="52"/>
      <c r="FC184" s="52"/>
      <c r="FD184" s="52"/>
      <c r="FE184" s="52"/>
      <c r="FF184" s="52"/>
      <c r="FG184" s="52"/>
      <c r="FH184" s="52"/>
      <c r="FI184" s="52"/>
      <c r="FJ184" s="52"/>
      <c r="FK184" s="52"/>
      <c r="FL184" s="52"/>
      <c r="FM184" s="52"/>
      <c r="FN184" s="52"/>
      <c r="FO184" s="52"/>
      <c r="FP184" s="52"/>
      <c r="FQ184" s="52"/>
      <c r="FR184" s="52"/>
      <c r="FS184" s="52"/>
      <c r="FT184" s="52"/>
      <c r="FU184" s="52"/>
      <c r="FV184" s="52"/>
      <c r="FW184" s="52"/>
      <c r="FX184" s="52"/>
      <c r="FY184" s="52"/>
      <c r="FZ184" s="52"/>
      <c r="GA184" s="52"/>
      <c r="GB184" s="52"/>
      <c r="GC184" s="52"/>
      <c r="GD184" s="52"/>
      <c r="GE184" s="52"/>
      <c r="GF184" s="52"/>
      <c r="GG184" s="52"/>
      <c r="GH184" s="52"/>
      <c r="GI184" s="52"/>
      <c r="GJ184" s="52"/>
      <c r="GK184" s="52"/>
      <c r="GL184" s="52"/>
      <c r="GM184" s="52"/>
      <c r="GN184" s="52"/>
      <c r="GO184" s="52"/>
      <c r="GP184" s="52"/>
      <c r="GQ184" s="52"/>
      <c r="GR184" s="52"/>
      <c r="GS184" s="52"/>
      <c r="GT184" s="52"/>
      <c r="GU184" s="52"/>
      <c r="GV184" s="52"/>
      <c r="GW184" s="52"/>
      <c r="GX184" s="52"/>
      <c r="GY184" s="52"/>
      <c r="GZ184" s="52"/>
      <c r="HA184" s="52"/>
      <c r="HB184" s="52"/>
      <c r="HC184" s="52"/>
      <c r="HD184" s="52"/>
      <c r="HE184" s="52"/>
      <c r="HF184" s="52"/>
      <c r="HG184" s="52"/>
      <c r="HH184" s="52"/>
      <c r="HI184" s="52"/>
      <c r="HJ184" s="52"/>
      <c r="HK184" s="52"/>
      <c r="HL184" s="52"/>
      <c r="HM184" s="52"/>
      <c r="HN184" s="52"/>
      <c r="HO184" s="52"/>
      <c r="HP184" s="52"/>
      <c r="HQ184" s="52"/>
      <c r="HR184" s="52"/>
      <c r="HS184" s="52"/>
      <c r="HT184" s="52"/>
      <c r="HU184" s="52"/>
      <c r="HV184" s="52"/>
      <c r="HW184" s="52"/>
      <c r="HX184" s="52"/>
      <c r="HY184" s="52"/>
      <c r="HZ184" s="52"/>
      <c r="IA184" s="52"/>
      <c r="IB184" s="52"/>
      <c r="IC184" s="52"/>
      <c r="ID184" s="52"/>
      <c r="IE184" s="52"/>
      <c r="IF184" s="52"/>
      <c r="IG184" s="52"/>
      <c r="IH184" s="52"/>
      <c r="II184" s="52"/>
      <c r="IJ184" s="52"/>
      <c r="IK184" s="52"/>
      <c r="IL184" s="52"/>
      <c r="IM184" s="52"/>
      <c r="IN184" s="52"/>
      <c r="IO184" s="52"/>
      <c r="IP184" s="52"/>
      <c r="IQ184" s="52"/>
      <c r="IR184" s="52"/>
      <c r="IS184" s="52"/>
      <c r="IT184" s="52"/>
      <c r="IU184" s="52"/>
      <c r="IV184" s="52"/>
    </row>
    <row r="185" spans="1:256" s="49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  <c r="EQ185" s="52"/>
      <c r="ER185" s="52"/>
      <c r="ES185" s="52"/>
      <c r="ET185" s="52"/>
      <c r="EU185" s="52"/>
      <c r="EV185" s="52"/>
      <c r="EW185" s="52"/>
      <c r="EX185" s="52"/>
      <c r="EY185" s="52"/>
      <c r="EZ185" s="52"/>
      <c r="FA185" s="52"/>
      <c r="FB185" s="52"/>
      <c r="FC185" s="52"/>
      <c r="FD185" s="52"/>
      <c r="FE185" s="52"/>
      <c r="FF185" s="52"/>
      <c r="FG185" s="52"/>
      <c r="FH185" s="52"/>
      <c r="FI185" s="52"/>
      <c r="FJ185" s="52"/>
      <c r="FK185" s="52"/>
      <c r="FL185" s="52"/>
      <c r="FM185" s="52"/>
      <c r="FN185" s="52"/>
      <c r="FO185" s="52"/>
      <c r="FP185" s="52"/>
      <c r="FQ185" s="52"/>
      <c r="FR185" s="52"/>
      <c r="FS185" s="52"/>
      <c r="FT185" s="52"/>
      <c r="FU185" s="52"/>
      <c r="FV185" s="52"/>
      <c r="FW185" s="52"/>
      <c r="FX185" s="52"/>
      <c r="FY185" s="52"/>
      <c r="FZ185" s="52"/>
      <c r="GA185" s="52"/>
      <c r="GB185" s="52"/>
      <c r="GC185" s="52"/>
      <c r="GD185" s="52"/>
      <c r="GE185" s="52"/>
      <c r="GF185" s="52"/>
      <c r="GG185" s="52"/>
      <c r="GH185" s="52"/>
      <c r="GI185" s="52"/>
      <c r="GJ185" s="52"/>
      <c r="GK185" s="52"/>
      <c r="GL185" s="52"/>
      <c r="GM185" s="52"/>
      <c r="GN185" s="52"/>
      <c r="GO185" s="52"/>
      <c r="GP185" s="52"/>
      <c r="GQ185" s="52"/>
      <c r="GR185" s="52"/>
      <c r="GS185" s="52"/>
      <c r="GT185" s="52"/>
      <c r="GU185" s="52"/>
      <c r="GV185" s="52"/>
      <c r="GW185" s="52"/>
      <c r="GX185" s="52"/>
      <c r="GY185" s="52"/>
      <c r="GZ185" s="52"/>
      <c r="HA185" s="52"/>
      <c r="HB185" s="52"/>
      <c r="HC185" s="52"/>
      <c r="HD185" s="52"/>
      <c r="HE185" s="52"/>
      <c r="HF185" s="52"/>
      <c r="HG185" s="52"/>
      <c r="HH185" s="52"/>
      <c r="HI185" s="52"/>
      <c r="HJ185" s="52"/>
      <c r="HK185" s="52"/>
      <c r="HL185" s="52"/>
      <c r="HM185" s="52"/>
      <c r="HN185" s="52"/>
      <c r="HO185" s="52"/>
      <c r="HP185" s="52"/>
      <c r="HQ185" s="52"/>
      <c r="HR185" s="52"/>
      <c r="HS185" s="52"/>
      <c r="HT185" s="52"/>
      <c r="HU185" s="52"/>
      <c r="HV185" s="52"/>
      <c r="HW185" s="52"/>
      <c r="HX185" s="52"/>
      <c r="HY185" s="52"/>
      <c r="HZ185" s="52"/>
      <c r="IA185" s="52"/>
      <c r="IB185" s="52"/>
      <c r="IC185" s="52"/>
      <c r="ID185" s="52"/>
      <c r="IE185" s="52"/>
      <c r="IF185" s="52"/>
      <c r="IG185" s="52"/>
      <c r="IH185" s="52"/>
      <c r="II185" s="52"/>
      <c r="IJ185" s="52"/>
      <c r="IK185" s="52"/>
      <c r="IL185" s="52"/>
      <c r="IM185" s="52"/>
      <c r="IN185" s="52"/>
      <c r="IO185" s="52"/>
      <c r="IP185" s="52"/>
      <c r="IQ185" s="52"/>
      <c r="IR185" s="52"/>
      <c r="IS185" s="52"/>
      <c r="IT185" s="52"/>
      <c r="IU185" s="52"/>
      <c r="IV185" s="52"/>
    </row>
    <row r="186" spans="1:256" s="49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  <c r="FB186" s="52"/>
      <c r="FC186" s="52"/>
      <c r="FD186" s="52"/>
      <c r="FE186" s="52"/>
      <c r="FF186" s="52"/>
      <c r="FG186" s="52"/>
      <c r="FH186" s="52"/>
      <c r="FI186" s="52"/>
      <c r="FJ186" s="52"/>
      <c r="FK186" s="52"/>
      <c r="FL186" s="52"/>
      <c r="FM186" s="52"/>
      <c r="FN186" s="52"/>
      <c r="FO186" s="52"/>
      <c r="FP186" s="52"/>
      <c r="FQ186" s="52"/>
      <c r="FR186" s="52"/>
      <c r="FS186" s="52"/>
      <c r="FT186" s="52"/>
      <c r="FU186" s="52"/>
      <c r="FV186" s="52"/>
      <c r="FW186" s="52"/>
      <c r="FX186" s="52"/>
      <c r="FY186" s="52"/>
      <c r="FZ186" s="52"/>
      <c r="GA186" s="52"/>
      <c r="GB186" s="52"/>
      <c r="GC186" s="52"/>
      <c r="GD186" s="52"/>
      <c r="GE186" s="52"/>
      <c r="GF186" s="52"/>
      <c r="GG186" s="52"/>
      <c r="GH186" s="52"/>
      <c r="GI186" s="52"/>
      <c r="GJ186" s="52"/>
      <c r="GK186" s="52"/>
      <c r="GL186" s="52"/>
      <c r="GM186" s="52"/>
      <c r="GN186" s="52"/>
      <c r="GO186" s="52"/>
      <c r="GP186" s="52"/>
      <c r="GQ186" s="52"/>
      <c r="GR186" s="52"/>
      <c r="GS186" s="52"/>
      <c r="GT186" s="52"/>
      <c r="GU186" s="52"/>
      <c r="GV186" s="52"/>
      <c r="GW186" s="52"/>
      <c r="GX186" s="52"/>
      <c r="GY186" s="52"/>
      <c r="GZ186" s="52"/>
      <c r="HA186" s="52"/>
      <c r="HB186" s="52"/>
      <c r="HC186" s="52"/>
      <c r="HD186" s="52"/>
      <c r="HE186" s="52"/>
      <c r="HF186" s="52"/>
      <c r="HG186" s="52"/>
      <c r="HH186" s="52"/>
      <c r="HI186" s="52"/>
      <c r="HJ186" s="52"/>
      <c r="HK186" s="52"/>
      <c r="HL186" s="52"/>
      <c r="HM186" s="52"/>
      <c r="HN186" s="52"/>
      <c r="HO186" s="52"/>
      <c r="HP186" s="52"/>
      <c r="HQ186" s="52"/>
      <c r="HR186" s="52"/>
      <c r="HS186" s="52"/>
      <c r="HT186" s="52"/>
      <c r="HU186" s="52"/>
      <c r="HV186" s="52"/>
      <c r="HW186" s="52"/>
      <c r="HX186" s="52"/>
      <c r="HY186" s="52"/>
      <c r="HZ186" s="52"/>
      <c r="IA186" s="52"/>
      <c r="IB186" s="52"/>
      <c r="IC186" s="52"/>
      <c r="ID186" s="52"/>
      <c r="IE186" s="52"/>
      <c r="IF186" s="52"/>
      <c r="IG186" s="52"/>
      <c r="IH186" s="52"/>
      <c r="II186" s="52"/>
      <c r="IJ186" s="52"/>
      <c r="IK186" s="52"/>
      <c r="IL186" s="52"/>
      <c r="IM186" s="52"/>
      <c r="IN186" s="52"/>
      <c r="IO186" s="52"/>
      <c r="IP186" s="52"/>
      <c r="IQ186" s="52"/>
      <c r="IR186" s="52"/>
      <c r="IS186" s="52"/>
      <c r="IT186" s="52"/>
      <c r="IU186" s="52"/>
      <c r="IV186" s="52"/>
    </row>
    <row r="187" spans="1:256" s="49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  <c r="FR187" s="52"/>
      <c r="FS187" s="52"/>
      <c r="FT187" s="52"/>
      <c r="FU187" s="52"/>
      <c r="FV187" s="52"/>
      <c r="FW187" s="52"/>
      <c r="FX187" s="52"/>
      <c r="FY187" s="52"/>
      <c r="FZ187" s="52"/>
      <c r="GA187" s="52"/>
      <c r="GB187" s="52"/>
      <c r="GC187" s="52"/>
      <c r="GD187" s="52"/>
      <c r="GE187" s="52"/>
      <c r="GF187" s="52"/>
      <c r="GG187" s="52"/>
      <c r="GH187" s="52"/>
      <c r="GI187" s="52"/>
      <c r="GJ187" s="52"/>
      <c r="GK187" s="52"/>
      <c r="GL187" s="52"/>
      <c r="GM187" s="52"/>
      <c r="GN187" s="52"/>
      <c r="GO187" s="52"/>
      <c r="GP187" s="52"/>
      <c r="GQ187" s="52"/>
      <c r="GR187" s="52"/>
      <c r="GS187" s="52"/>
      <c r="GT187" s="52"/>
      <c r="GU187" s="52"/>
      <c r="GV187" s="52"/>
      <c r="GW187" s="52"/>
      <c r="GX187" s="52"/>
      <c r="GY187" s="52"/>
      <c r="GZ187" s="52"/>
      <c r="HA187" s="52"/>
      <c r="HB187" s="52"/>
      <c r="HC187" s="52"/>
      <c r="HD187" s="52"/>
      <c r="HE187" s="52"/>
      <c r="HF187" s="52"/>
      <c r="HG187" s="52"/>
      <c r="HH187" s="52"/>
      <c r="HI187" s="52"/>
      <c r="HJ187" s="52"/>
      <c r="HK187" s="52"/>
      <c r="HL187" s="52"/>
      <c r="HM187" s="52"/>
      <c r="HN187" s="52"/>
      <c r="HO187" s="52"/>
      <c r="HP187" s="52"/>
      <c r="HQ187" s="52"/>
      <c r="HR187" s="52"/>
      <c r="HS187" s="52"/>
      <c r="HT187" s="52"/>
      <c r="HU187" s="52"/>
      <c r="HV187" s="52"/>
      <c r="HW187" s="52"/>
      <c r="HX187" s="52"/>
      <c r="HY187" s="52"/>
      <c r="HZ187" s="52"/>
      <c r="IA187" s="52"/>
      <c r="IB187" s="52"/>
      <c r="IC187" s="52"/>
      <c r="ID187" s="52"/>
      <c r="IE187" s="52"/>
      <c r="IF187" s="52"/>
      <c r="IG187" s="52"/>
      <c r="IH187" s="52"/>
      <c r="II187" s="52"/>
      <c r="IJ187" s="52"/>
      <c r="IK187" s="52"/>
      <c r="IL187" s="52"/>
      <c r="IM187" s="52"/>
      <c r="IN187" s="52"/>
      <c r="IO187" s="52"/>
      <c r="IP187" s="52"/>
      <c r="IQ187" s="52"/>
      <c r="IR187" s="52"/>
      <c r="IS187" s="52"/>
      <c r="IT187" s="52"/>
      <c r="IU187" s="52"/>
      <c r="IV187" s="52"/>
    </row>
    <row r="188" spans="1:256" s="49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2"/>
      <c r="FV188" s="52"/>
      <c r="FW188" s="52"/>
      <c r="FX188" s="52"/>
      <c r="FY188" s="52"/>
      <c r="FZ188" s="52"/>
      <c r="GA188" s="52"/>
      <c r="GB188" s="52"/>
      <c r="GC188" s="52"/>
      <c r="GD188" s="52"/>
      <c r="GE188" s="52"/>
      <c r="GF188" s="52"/>
      <c r="GG188" s="52"/>
      <c r="GH188" s="52"/>
      <c r="GI188" s="52"/>
      <c r="GJ188" s="52"/>
      <c r="GK188" s="52"/>
      <c r="GL188" s="52"/>
      <c r="GM188" s="52"/>
      <c r="GN188" s="52"/>
      <c r="GO188" s="52"/>
      <c r="GP188" s="52"/>
      <c r="GQ188" s="52"/>
      <c r="GR188" s="52"/>
      <c r="GS188" s="52"/>
      <c r="GT188" s="52"/>
      <c r="GU188" s="52"/>
      <c r="GV188" s="52"/>
      <c r="GW188" s="52"/>
      <c r="GX188" s="52"/>
      <c r="GY188" s="52"/>
      <c r="GZ188" s="52"/>
      <c r="HA188" s="52"/>
      <c r="HB188" s="52"/>
      <c r="HC188" s="52"/>
      <c r="HD188" s="52"/>
      <c r="HE188" s="52"/>
      <c r="HF188" s="52"/>
      <c r="HG188" s="52"/>
      <c r="HH188" s="52"/>
      <c r="HI188" s="52"/>
      <c r="HJ188" s="52"/>
      <c r="HK188" s="52"/>
      <c r="HL188" s="52"/>
      <c r="HM188" s="52"/>
      <c r="HN188" s="52"/>
      <c r="HO188" s="52"/>
      <c r="HP188" s="52"/>
      <c r="HQ188" s="52"/>
      <c r="HR188" s="52"/>
      <c r="HS188" s="52"/>
      <c r="HT188" s="52"/>
      <c r="HU188" s="52"/>
      <c r="HV188" s="52"/>
      <c r="HW188" s="52"/>
      <c r="HX188" s="52"/>
      <c r="HY188" s="52"/>
      <c r="HZ188" s="52"/>
      <c r="IA188" s="52"/>
      <c r="IB188" s="52"/>
      <c r="IC188" s="52"/>
      <c r="ID188" s="52"/>
      <c r="IE188" s="52"/>
      <c r="IF188" s="52"/>
      <c r="IG188" s="52"/>
      <c r="IH188" s="52"/>
      <c r="II188" s="52"/>
      <c r="IJ188" s="52"/>
      <c r="IK188" s="52"/>
      <c r="IL188" s="52"/>
      <c r="IM188" s="52"/>
      <c r="IN188" s="52"/>
      <c r="IO188" s="52"/>
      <c r="IP188" s="52"/>
      <c r="IQ188" s="52"/>
      <c r="IR188" s="52"/>
      <c r="IS188" s="52"/>
      <c r="IT188" s="52"/>
      <c r="IU188" s="52"/>
      <c r="IV188" s="52"/>
    </row>
    <row r="189" spans="1:256" s="49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  <c r="IR189" s="52"/>
      <c r="IS189" s="52"/>
      <c r="IT189" s="52"/>
      <c r="IU189" s="52"/>
      <c r="IV189" s="52"/>
    </row>
    <row r="190" spans="1:256" s="49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  <c r="FR190" s="52"/>
      <c r="FS190" s="52"/>
      <c r="FT190" s="52"/>
      <c r="FU190" s="52"/>
      <c r="FV190" s="52"/>
      <c r="FW190" s="52"/>
      <c r="FX190" s="52"/>
      <c r="FY190" s="52"/>
      <c r="FZ190" s="52"/>
      <c r="GA190" s="52"/>
      <c r="GB190" s="52"/>
      <c r="GC190" s="52"/>
      <c r="GD190" s="52"/>
      <c r="GE190" s="52"/>
      <c r="GF190" s="52"/>
      <c r="GG190" s="52"/>
      <c r="GH190" s="52"/>
      <c r="GI190" s="52"/>
      <c r="GJ190" s="52"/>
      <c r="GK190" s="52"/>
      <c r="GL190" s="52"/>
      <c r="GM190" s="52"/>
      <c r="GN190" s="52"/>
      <c r="GO190" s="52"/>
      <c r="GP190" s="52"/>
      <c r="GQ190" s="52"/>
      <c r="GR190" s="52"/>
      <c r="GS190" s="52"/>
      <c r="GT190" s="52"/>
      <c r="GU190" s="52"/>
      <c r="GV190" s="52"/>
      <c r="GW190" s="52"/>
      <c r="GX190" s="52"/>
      <c r="GY190" s="52"/>
      <c r="GZ190" s="52"/>
      <c r="HA190" s="52"/>
      <c r="HB190" s="52"/>
      <c r="HC190" s="52"/>
      <c r="HD190" s="52"/>
      <c r="HE190" s="52"/>
      <c r="HF190" s="52"/>
      <c r="HG190" s="52"/>
      <c r="HH190" s="52"/>
      <c r="HI190" s="52"/>
      <c r="HJ190" s="52"/>
      <c r="HK190" s="52"/>
      <c r="HL190" s="52"/>
      <c r="HM190" s="52"/>
      <c r="HN190" s="52"/>
      <c r="HO190" s="52"/>
      <c r="HP190" s="52"/>
      <c r="HQ190" s="52"/>
      <c r="HR190" s="52"/>
      <c r="HS190" s="52"/>
      <c r="HT190" s="52"/>
      <c r="HU190" s="52"/>
      <c r="HV190" s="52"/>
      <c r="HW190" s="52"/>
      <c r="HX190" s="52"/>
      <c r="HY190" s="52"/>
      <c r="HZ190" s="52"/>
      <c r="IA190" s="52"/>
      <c r="IB190" s="52"/>
      <c r="IC190" s="52"/>
      <c r="ID190" s="52"/>
      <c r="IE190" s="52"/>
      <c r="IF190" s="52"/>
      <c r="IG190" s="52"/>
      <c r="IH190" s="52"/>
      <c r="II190" s="52"/>
      <c r="IJ190" s="52"/>
      <c r="IK190" s="52"/>
      <c r="IL190" s="52"/>
      <c r="IM190" s="52"/>
      <c r="IN190" s="52"/>
      <c r="IO190" s="52"/>
      <c r="IP190" s="52"/>
      <c r="IQ190" s="52"/>
      <c r="IR190" s="52"/>
      <c r="IS190" s="52"/>
      <c r="IT190" s="52"/>
      <c r="IU190" s="52"/>
      <c r="IV190" s="52"/>
    </row>
    <row r="191" spans="1:256" s="49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  <c r="IQ191" s="52"/>
      <c r="IR191" s="52"/>
      <c r="IS191" s="52"/>
      <c r="IT191" s="52"/>
      <c r="IU191" s="52"/>
      <c r="IV191" s="52"/>
    </row>
    <row r="192" spans="1:256" s="49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  <c r="FR192" s="52"/>
      <c r="FS192" s="52"/>
      <c r="FT192" s="52"/>
      <c r="FU192" s="52"/>
      <c r="FV192" s="52"/>
      <c r="FW192" s="52"/>
      <c r="FX192" s="52"/>
      <c r="FY192" s="52"/>
      <c r="FZ192" s="52"/>
      <c r="GA192" s="52"/>
      <c r="GB192" s="52"/>
      <c r="GC192" s="52"/>
      <c r="GD192" s="52"/>
      <c r="GE192" s="52"/>
      <c r="GF192" s="52"/>
      <c r="GG192" s="52"/>
      <c r="GH192" s="52"/>
      <c r="GI192" s="52"/>
      <c r="GJ192" s="52"/>
      <c r="GK192" s="52"/>
      <c r="GL192" s="52"/>
      <c r="GM192" s="52"/>
      <c r="GN192" s="52"/>
      <c r="GO192" s="52"/>
      <c r="GP192" s="52"/>
      <c r="GQ192" s="52"/>
      <c r="GR192" s="52"/>
      <c r="GS192" s="52"/>
      <c r="GT192" s="52"/>
      <c r="GU192" s="52"/>
      <c r="GV192" s="52"/>
      <c r="GW192" s="52"/>
      <c r="GX192" s="52"/>
      <c r="GY192" s="52"/>
      <c r="GZ192" s="52"/>
      <c r="HA192" s="52"/>
      <c r="HB192" s="52"/>
      <c r="HC192" s="52"/>
      <c r="HD192" s="52"/>
      <c r="HE192" s="52"/>
      <c r="HF192" s="52"/>
      <c r="HG192" s="52"/>
      <c r="HH192" s="52"/>
      <c r="HI192" s="52"/>
      <c r="HJ192" s="52"/>
      <c r="HK192" s="52"/>
      <c r="HL192" s="52"/>
      <c r="HM192" s="52"/>
      <c r="HN192" s="52"/>
      <c r="HO192" s="52"/>
      <c r="HP192" s="52"/>
      <c r="HQ192" s="52"/>
      <c r="HR192" s="52"/>
      <c r="HS192" s="52"/>
      <c r="HT192" s="52"/>
      <c r="HU192" s="52"/>
      <c r="HV192" s="52"/>
      <c r="HW192" s="52"/>
      <c r="HX192" s="52"/>
      <c r="HY192" s="52"/>
      <c r="HZ192" s="52"/>
      <c r="IA192" s="52"/>
      <c r="IB192" s="52"/>
      <c r="IC192" s="52"/>
      <c r="ID192" s="52"/>
      <c r="IE192" s="52"/>
      <c r="IF192" s="52"/>
      <c r="IG192" s="52"/>
      <c r="IH192" s="52"/>
      <c r="II192" s="52"/>
      <c r="IJ192" s="52"/>
      <c r="IK192" s="52"/>
      <c r="IL192" s="52"/>
      <c r="IM192" s="52"/>
      <c r="IN192" s="52"/>
      <c r="IO192" s="52"/>
      <c r="IP192" s="52"/>
      <c r="IQ192" s="52"/>
      <c r="IR192" s="52"/>
      <c r="IS192" s="52"/>
      <c r="IT192" s="52"/>
      <c r="IU192" s="52"/>
      <c r="IV192" s="52"/>
    </row>
    <row r="193" spans="1:256" s="49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  <c r="FE193" s="52"/>
      <c r="FF193" s="52"/>
      <c r="FG193" s="52"/>
      <c r="FH193" s="52"/>
      <c r="FI193" s="52"/>
      <c r="FJ193" s="52"/>
      <c r="FK193" s="52"/>
      <c r="FL193" s="52"/>
      <c r="FM193" s="52"/>
      <c r="FN193" s="52"/>
      <c r="FO193" s="52"/>
      <c r="FP193" s="52"/>
      <c r="FQ193" s="52"/>
      <c r="FR193" s="52"/>
      <c r="FS193" s="52"/>
      <c r="FT193" s="52"/>
      <c r="FU193" s="52"/>
      <c r="FV193" s="52"/>
      <c r="FW193" s="52"/>
      <c r="FX193" s="52"/>
      <c r="FY193" s="52"/>
      <c r="FZ193" s="52"/>
      <c r="GA193" s="52"/>
      <c r="GB193" s="52"/>
      <c r="GC193" s="52"/>
      <c r="GD193" s="52"/>
      <c r="GE193" s="52"/>
      <c r="GF193" s="52"/>
      <c r="GG193" s="52"/>
      <c r="GH193" s="52"/>
      <c r="GI193" s="52"/>
      <c r="GJ193" s="52"/>
      <c r="GK193" s="52"/>
      <c r="GL193" s="52"/>
      <c r="GM193" s="52"/>
      <c r="GN193" s="52"/>
      <c r="GO193" s="52"/>
      <c r="GP193" s="52"/>
      <c r="GQ193" s="52"/>
      <c r="GR193" s="52"/>
      <c r="GS193" s="52"/>
      <c r="GT193" s="52"/>
      <c r="GU193" s="52"/>
      <c r="GV193" s="52"/>
      <c r="GW193" s="52"/>
      <c r="GX193" s="52"/>
      <c r="GY193" s="52"/>
      <c r="GZ193" s="52"/>
      <c r="HA193" s="52"/>
      <c r="HB193" s="52"/>
      <c r="HC193" s="52"/>
      <c r="HD193" s="52"/>
      <c r="HE193" s="52"/>
      <c r="HF193" s="52"/>
      <c r="HG193" s="52"/>
      <c r="HH193" s="52"/>
      <c r="HI193" s="52"/>
      <c r="HJ193" s="52"/>
      <c r="HK193" s="52"/>
      <c r="HL193" s="52"/>
      <c r="HM193" s="52"/>
      <c r="HN193" s="52"/>
      <c r="HO193" s="52"/>
      <c r="HP193" s="52"/>
      <c r="HQ193" s="52"/>
      <c r="HR193" s="52"/>
      <c r="HS193" s="52"/>
      <c r="HT193" s="52"/>
      <c r="HU193" s="52"/>
      <c r="HV193" s="52"/>
      <c r="HW193" s="52"/>
      <c r="HX193" s="52"/>
      <c r="HY193" s="52"/>
      <c r="HZ193" s="52"/>
      <c r="IA193" s="52"/>
      <c r="IB193" s="52"/>
      <c r="IC193" s="52"/>
      <c r="ID193" s="52"/>
      <c r="IE193" s="52"/>
      <c r="IF193" s="52"/>
      <c r="IG193" s="52"/>
      <c r="IH193" s="52"/>
      <c r="II193" s="52"/>
      <c r="IJ193" s="52"/>
      <c r="IK193" s="52"/>
      <c r="IL193" s="52"/>
      <c r="IM193" s="52"/>
      <c r="IN193" s="52"/>
      <c r="IO193" s="52"/>
      <c r="IP193" s="52"/>
      <c r="IQ193" s="52"/>
      <c r="IR193" s="52"/>
      <c r="IS193" s="52"/>
      <c r="IT193" s="52"/>
      <c r="IU193" s="52"/>
      <c r="IV193" s="52"/>
    </row>
    <row r="194" spans="1:256" s="49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  <c r="ET194" s="48"/>
      <c r="EU194" s="48"/>
      <c r="EV194" s="48"/>
      <c r="EW194" s="48"/>
      <c r="EX194" s="48"/>
      <c r="EY194" s="48"/>
      <c r="EZ194" s="48"/>
      <c r="FA194" s="48"/>
      <c r="FB194" s="48"/>
      <c r="FC194" s="48"/>
      <c r="FD194" s="48"/>
      <c r="FE194" s="48"/>
      <c r="FF194" s="48"/>
      <c r="FG194" s="48"/>
      <c r="FH194" s="48"/>
      <c r="FI194" s="48"/>
      <c r="FJ194" s="48"/>
      <c r="FK194" s="48"/>
      <c r="FL194" s="48"/>
      <c r="FM194" s="48"/>
      <c r="FN194" s="48"/>
      <c r="FO194" s="48"/>
      <c r="FP194" s="48"/>
      <c r="FQ194" s="48"/>
      <c r="FR194" s="48"/>
      <c r="FS194" s="48"/>
      <c r="FT194" s="48"/>
      <c r="FU194" s="48"/>
      <c r="FV194" s="48"/>
      <c r="FW194" s="48"/>
      <c r="FX194" s="48"/>
      <c r="FY194" s="48"/>
      <c r="FZ194" s="48"/>
      <c r="GA194" s="48"/>
      <c r="GB194" s="48"/>
      <c r="GC194" s="48"/>
      <c r="GD194" s="48"/>
      <c r="GE194" s="48"/>
      <c r="GF194" s="48"/>
      <c r="GG194" s="48"/>
      <c r="GH194" s="48"/>
      <c r="GI194" s="48"/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8"/>
      <c r="HI194" s="48"/>
      <c r="HJ194" s="48"/>
      <c r="HK194" s="48"/>
      <c r="HL194" s="48"/>
      <c r="HM194" s="48"/>
      <c r="HN194" s="48"/>
      <c r="HO194" s="48"/>
      <c r="HP194" s="48"/>
      <c r="HQ194" s="48"/>
      <c r="HR194" s="48"/>
      <c r="HS194" s="48"/>
      <c r="HT194" s="48"/>
      <c r="HU194" s="48"/>
      <c r="HV194" s="48"/>
      <c r="HW194" s="48"/>
      <c r="HX194" s="48"/>
      <c r="HY194" s="48"/>
      <c r="HZ194" s="48"/>
      <c r="IA194" s="48"/>
      <c r="IB194" s="48"/>
      <c r="IC194" s="48"/>
      <c r="ID194" s="48"/>
      <c r="IE194" s="48"/>
      <c r="IF194" s="48"/>
      <c r="IG194" s="48"/>
      <c r="IH194" s="48"/>
      <c r="II194" s="48"/>
      <c r="IJ194" s="48"/>
      <c r="IK194" s="48"/>
      <c r="IL194" s="48"/>
      <c r="IM194" s="48"/>
      <c r="IN194" s="48"/>
      <c r="IO194" s="48"/>
      <c r="IP194" s="48"/>
      <c r="IQ194" s="48"/>
      <c r="IR194" s="48"/>
      <c r="IS194" s="48"/>
      <c r="IT194" s="48"/>
      <c r="IU194" s="48"/>
      <c r="IV194" s="48"/>
    </row>
    <row r="195" spans="1:256" s="5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</row>
    <row r="196" spans="1:256" s="5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</row>
    <row r="197" spans="1:256" s="5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</row>
    <row r="198" spans="1:256" s="5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</row>
    <row r="199" spans="1:256" s="5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</row>
    <row r="200" spans="1:256" s="5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</row>
    <row r="201" spans="1:256" s="5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</row>
    <row r="202" spans="1:256" s="5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</row>
    <row r="203" spans="1:256" s="5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</row>
    <row r="204" spans="1:256" s="5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</row>
    <row r="205" spans="1:256" s="5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</row>
    <row r="206" spans="1:256" s="5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</row>
    <row r="207" spans="1:256" s="5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</row>
    <row r="208" spans="1:256" s="5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</row>
    <row r="209" spans="1:49" s="5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</row>
    <row r="210" spans="1:49" s="5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49" s="5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49" s="5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49" s="60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49" s="60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49" s="5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49" s="5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49" s="5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49" s="5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49" s="5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49" s="5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49" s="5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49" s="62" customFormat="1" ht="1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49" s="49" customFormat="1" ht="1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49" s="57" customFormat="1" ht="1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51" customFormat="1" ht="1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51" customFormat="1" ht="1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51" customFormat="1" ht="1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51" customFormat="1" ht="1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51" customFormat="1" ht="1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51" customFormat="1" ht="1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51" customFormat="1" ht="1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51" customFormat="1" ht="1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51" customFormat="1" ht="1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51" customFormat="1" ht="1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51" customFormat="1" ht="1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51" customFormat="1" ht="1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51" customFormat="1" ht="1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51" customFormat="1" ht="1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51" customFormat="1" ht="1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51" customFormat="1" ht="1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51" customFormat="1" ht="1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51" customFormat="1" ht="1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51" customFormat="1" ht="1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51" customFormat="1" ht="1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51" customFormat="1" ht="1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51" customFormat="1" ht="1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51" customFormat="1" ht="1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51" customFormat="1" ht="1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51" customFormat="1" ht="1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51" customFormat="1" ht="1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51" customFormat="1" ht="1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58" customFormat="1" ht="1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51" customFormat="1" ht="1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51" customFormat="1" ht="1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51" customFormat="1" ht="1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51" customFormat="1" ht="1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s="51" customFormat="1" ht="1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s="51" customFormat="1" ht="1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s="51" customFormat="1" ht="1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s="51" customFormat="1" ht="1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s="51" customFormat="1" ht="1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s="51" customFormat="1" ht="1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s="51" customFormat="1" ht="1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s="51" customFormat="1" ht="1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s="51" customFormat="1" ht="1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s="51" customFormat="1" ht="1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s="51" customFormat="1" ht="1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s="51" customFormat="1" ht="1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s="51" customFormat="1" ht="1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s="51" customFormat="1" ht="1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s="51" customFormat="1" ht="1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s="51" customFormat="1" ht="1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7" s="51" customFormat="1" ht="1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7" s="60" customFormat="1" ht="1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 s="49"/>
      <c r="AK274" s="49"/>
    </row>
    <row r="275" spans="1:37" s="60" customFormat="1" ht="1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49"/>
      <c r="AK275" s="49"/>
    </row>
    <row r="276" spans="1:37" s="60" customFormat="1" ht="1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49"/>
      <c r="AK276" s="49"/>
    </row>
    <row r="277" spans="1:37" s="60" customFormat="1" ht="1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49"/>
      <c r="AK277" s="49"/>
    </row>
    <row r="278" spans="1:37" s="60" customFormat="1" ht="1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49"/>
      <c r="AK278" s="49"/>
    </row>
    <row r="279" spans="1:37" s="60" customFormat="1" ht="1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49"/>
      <c r="AK279" s="49"/>
    </row>
    <row r="280" spans="1:37" s="60" customFormat="1" ht="1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49"/>
      <c r="AK280" s="49"/>
    </row>
    <row r="281" spans="1:37" s="49" customFormat="1" ht="1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7" s="49" customFormat="1" ht="1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7" s="49" customFormat="1" ht="1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7" s="58" customFormat="1" ht="1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 s="49"/>
      <c r="AK284" s="49"/>
    </row>
    <row r="285" spans="1:37" s="51" customFormat="1" ht="1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 s="49"/>
      <c r="AK285" s="49"/>
    </row>
    <row r="286" spans="1:37" s="51" customFormat="1" ht="1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7" s="51" customFormat="1" ht="1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7" s="51" customFormat="1" ht="1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44" s="51" customFormat="1" ht="1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44" s="51" customFormat="1" ht="1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44" s="51" customFormat="1" ht="1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44" s="51" customFormat="1" ht="1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44" s="51" customFormat="1" ht="1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44" s="51" customFormat="1" ht="1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44" s="51" customFormat="1" ht="1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44" s="51" customFormat="1" ht="1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44" s="51" customFormat="1" ht="1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44" s="51" customFormat="1" ht="1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44" s="51" customFormat="1" ht="1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44" s="51" customFormat="1" ht="1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44" s="51" customFormat="1" ht="1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44" s="60" customFormat="1" ht="1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 s="49"/>
      <c r="AK302" s="49"/>
      <c r="AL302" s="49"/>
      <c r="AM302" s="49"/>
      <c r="AN302" s="49"/>
      <c r="AO302" s="49"/>
      <c r="AP302" s="49"/>
      <c r="AQ302" s="49"/>
      <c r="AR302" s="49"/>
    </row>
    <row r="303" spans="1:44" s="51" customFormat="1" ht="1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 s="49"/>
      <c r="AK303" s="49"/>
      <c r="AL303" s="49"/>
      <c r="AM303" s="49"/>
      <c r="AN303" s="49"/>
      <c r="AO303" s="49"/>
      <c r="AP303" s="49"/>
      <c r="AQ303" s="49"/>
      <c r="AR303" s="49"/>
    </row>
    <row r="304" spans="1:44" s="51" customFormat="1" ht="1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s="51" customFormat="1" ht="1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s="51" customFormat="1" ht="1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s="51" customFormat="1" ht="1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s="51" customFormat="1" ht="1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s="51" customFormat="1" ht="1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49" customFormat="1" ht="1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s="51" customFormat="1" ht="1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s="51" customFormat="1" ht="1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s="51" customFormat="1" ht="1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51" customFormat="1" ht="1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s="51" customFormat="1" ht="1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s="51" customFormat="1" ht="1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s="51" customFormat="1" ht="1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51" customFormat="1" ht="1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s="51" customFormat="1" ht="1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s="51" customFormat="1" ht="1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s="51" customFormat="1" ht="1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s="51" customFormat="1" ht="1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s="51" customFormat="1" ht="1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s="51" customFormat="1" ht="1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51" customFormat="1" ht="1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s="51" customFormat="1" ht="1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s="51" customFormat="1" ht="1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s="51" customFormat="1" ht="1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51" customFormat="1" ht="1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s="49" customFormat="1" ht="1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51" customFormat="1" ht="1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51" customFormat="1" ht="1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s="51" customFormat="1" ht="1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51" customFormat="1" ht="1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s="51" customFormat="1" ht="1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s="51" customFormat="1" ht="1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s="51" customFormat="1" ht="1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s="51" customFormat="1" ht="1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s="51" customFormat="1" ht="1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s="51" customFormat="1" ht="1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s="51" customFormat="1" ht="1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s="51" customFormat="1" ht="1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s="51" customFormat="1" ht="1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s="51" customFormat="1" ht="1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s="51" customFormat="1" ht="1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s="51" customFormat="1" ht="1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s="51" customFormat="1" ht="1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51" customFormat="1" ht="1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s="51" customFormat="1" ht="1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s="51" customFormat="1" ht="1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s="51" customFormat="1" ht="1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s="51" customFormat="1" ht="1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s="51" customFormat="1" ht="1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49" customFormat="1" ht="1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s="51" customFormat="1" ht="1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s="51" customFormat="1" ht="1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s="51" customFormat="1" ht="1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s="51" customFormat="1" ht="1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51" customFormat="1" ht="1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s="51" customFormat="1" ht="1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s="51" customFormat="1" ht="1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s="51" customFormat="1" ht="1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51" customFormat="1" ht="1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s="51" customFormat="1" ht="1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s="51" customFormat="1" ht="1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s="51" customFormat="1" ht="1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s="51" customFormat="1" ht="1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s="51" customFormat="1" ht="1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s="51" customFormat="1" ht="1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s="51" customFormat="1" ht="1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51" customFormat="1" ht="1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51" customFormat="1" ht="1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51" customFormat="1" ht="1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51" customFormat="1" ht="1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51" customFormat="1" ht="1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51" customFormat="1" ht="1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51" customFormat="1" ht="1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51" customFormat="1" ht="1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51" customFormat="1" ht="1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51" customFormat="1" ht="1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s="51" customFormat="1" ht="1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57" customFormat="1" ht="1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s="58" customFormat="1" ht="1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s="51" customFormat="1" ht="1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s="51" customFormat="1" ht="1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s="51" customFormat="1" ht="1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s="51" customFormat="1" ht="1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s="51" customFormat="1" ht="1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s="51" customFormat="1" ht="1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s="51" customFormat="1" ht="1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s="51" customFormat="1" ht="1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s="51" customFormat="1" ht="1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s="51" customFormat="1" ht="1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s="51" customFormat="1" ht="1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51" customFormat="1" ht="1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s="51" customFormat="1" ht="1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s="51" customFormat="1" ht="1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s="51" customFormat="1" ht="1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51" customFormat="1" ht="1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s="51" customFormat="1" ht="1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s="51" customFormat="1" ht="1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s="51" customFormat="1" ht="1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s="51" customFormat="1" ht="1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s="51" customFormat="1" ht="1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51" customFormat="1" ht="1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s="51" customFormat="1" ht="1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s="51" customFormat="1" ht="1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s="51" customFormat="1" ht="1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s="51" customFormat="1" ht="1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s="51" customFormat="1" ht="1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s="51" customFormat="1" ht="1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s="51" customFormat="1" ht="1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s="51" customFormat="1" ht="1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s="51" customFormat="1" ht="1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s="51" customFormat="1" ht="1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51" customFormat="1" ht="1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65" s="60" customFormat="1" ht="1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65" s="51" customFormat="1" ht="1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65" s="51" customFormat="1" ht="1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65" s="51" customFormat="1" ht="1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65" s="51" customFormat="1" ht="1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65" s="51" customFormat="1" ht="1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65" s="51" customFormat="1" ht="1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65" s="51" customFormat="1" ht="1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65" s="51" customFormat="1" ht="1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65" s="51" customFormat="1" ht="1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65" s="51" customFormat="1" ht="1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65" s="51" customFormat="1" ht="1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65" s="51" customFormat="1" ht="1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BM429" s="50">
        <f t="shared" ref="BM429:BM439" si="2">(BK429-BJ429)*BI429*24</f>
        <v>0</v>
      </c>
    </row>
    <row r="430" spans="1:65" s="51" customFormat="1" ht="1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BM430" s="50">
        <f t="shared" si="2"/>
        <v>0</v>
      </c>
    </row>
    <row r="431" spans="1:65" s="51" customFormat="1" ht="1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BM431" s="50">
        <f t="shared" si="2"/>
        <v>0</v>
      </c>
    </row>
    <row r="432" spans="1:65" s="51" customFormat="1" ht="1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BM432" s="50">
        <f t="shared" si="2"/>
        <v>0</v>
      </c>
    </row>
    <row r="433" spans="1:65" s="51" customFormat="1" ht="1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BM433" s="50">
        <f t="shared" si="2"/>
        <v>0</v>
      </c>
    </row>
    <row r="434" spans="1:65" s="51" customFormat="1" ht="1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BM434" s="50">
        <f t="shared" si="2"/>
        <v>0</v>
      </c>
    </row>
    <row r="435" spans="1:65" s="51" customFormat="1" ht="1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BM435" s="50">
        <f t="shared" si="2"/>
        <v>0</v>
      </c>
    </row>
    <row r="436" spans="1:65" s="51" customFormat="1" ht="1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BM436" s="50">
        <f t="shared" si="2"/>
        <v>0</v>
      </c>
    </row>
    <row r="437" spans="1:65" s="51" customFormat="1" ht="1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BM437" s="50">
        <f t="shared" si="2"/>
        <v>0</v>
      </c>
    </row>
    <row r="438" spans="1:65" s="51" customFormat="1" ht="1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BM438" s="50">
        <f t="shared" si="2"/>
        <v>0</v>
      </c>
    </row>
    <row r="439" spans="1:65" x14ac:dyDescent="0.2">
      <c r="B439"/>
      <c r="C439"/>
      <c r="D439"/>
      <c r="F439"/>
      <c r="BM439" s="11">
        <f t="shared" si="2"/>
        <v>0</v>
      </c>
    </row>
    <row r="440" spans="1:65" x14ac:dyDescent="0.2">
      <c r="B440"/>
      <c r="C440"/>
      <c r="D440"/>
      <c r="F440"/>
    </row>
    <row r="441" spans="1:65" x14ac:dyDescent="0.2">
      <c r="B441"/>
      <c r="C441"/>
      <c r="D441"/>
      <c r="F441"/>
    </row>
    <row r="442" spans="1:65" x14ac:dyDescent="0.2">
      <c r="B442"/>
      <c r="C442"/>
      <c r="D442"/>
      <c r="F442"/>
    </row>
    <row r="443" spans="1:65" x14ac:dyDescent="0.2">
      <c r="B443"/>
      <c r="C443"/>
      <c r="D443"/>
      <c r="F443"/>
    </row>
    <row r="444" spans="1:65" x14ac:dyDescent="0.2">
      <c r="B444"/>
      <c r="C444"/>
      <c r="D444"/>
      <c r="F444"/>
    </row>
    <row r="445" spans="1:65" x14ac:dyDescent="0.2">
      <c r="B445"/>
      <c r="C445"/>
      <c r="D445"/>
      <c r="F445"/>
    </row>
    <row r="446" spans="1:65" x14ac:dyDescent="0.2">
      <c r="B446"/>
      <c r="C446"/>
      <c r="D446"/>
      <c r="F446"/>
    </row>
    <row r="447" spans="1:65" x14ac:dyDescent="0.2">
      <c r="B447"/>
      <c r="C447"/>
      <c r="D447"/>
      <c r="F447"/>
    </row>
    <row r="448" spans="1:65" x14ac:dyDescent="0.2">
      <c r="B448"/>
      <c r="C448"/>
      <c r="D448"/>
      <c r="F448"/>
    </row>
    <row r="449" spans="2:6" x14ac:dyDescent="0.2">
      <c r="B449"/>
      <c r="C449"/>
      <c r="D449"/>
      <c r="F449"/>
    </row>
    <row r="450" spans="2:6" x14ac:dyDescent="0.2">
      <c r="B450"/>
      <c r="C450"/>
      <c r="D450"/>
      <c r="F450"/>
    </row>
    <row r="451" spans="2:6" x14ac:dyDescent="0.2">
      <c r="B451"/>
      <c r="C451"/>
      <c r="D451"/>
      <c r="F451"/>
    </row>
    <row r="452" spans="2:6" x14ac:dyDescent="0.2">
      <c r="B452"/>
      <c r="C452"/>
      <c r="D452"/>
      <c r="F452"/>
    </row>
    <row r="453" spans="2:6" x14ac:dyDescent="0.2">
      <c r="B453"/>
      <c r="C453"/>
      <c r="D453"/>
      <c r="F453"/>
    </row>
    <row r="454" spans="2:6" x14ac:dyDescent="0.2">
      <c r="B454"/>
      <c r="C454"/>
      <c r="D454"/>
      <c r="F454"/>
    </row>
    <row r="455" spans="2:6" x14ac:dyDescent="0.2">
      <c r="B455"/>
      <c r="C455"/>
      <c r="D455"/>
      <c r="F455"/>
    </row>
    <row r="456" spans="2:6" x14ac:dyDescent="0.2">
      <c r="B456"/>
      <c r="C456"/>
      <c r="D456"/>
      <c r="F456"/>
    </row>
    <row r="457" spans="2:6" x14ac:dyDescent="0.2">
      <c r="B457"/>
      <c r="C457"/>
      <c r="D457"/>
      <c r="F457"/>
    </row>
    <row r="458" spans="2:6" x14ac:dyDescent="0.2">
      <c r="B458"/>
      <c r="C458"/>
      <c r="D458"/>
      <c r="F458"/>
    </row>
    <row r="459" spans="2:6" x14ac:dyDescent="0.2">
      <c r="B459"/>
      <c r="C459"/>
      <c r="D459"/>
      <c r="F459"/>
    </row>
    <row r="460" spans="2:6" x14ac:dyDescent="0.2">
      <c r="B460"/>
      <c r="C460"/>
      <c r="D460"/>
      <c r="F460"/>
    </row>
    <row r="461" spans="2:6" x14ac:dyDescent="0.2">
      <c r="B461"/>
      <c r="C461"/>
      <c r="D461"/>
      <c r="F461"/>
    </row>
    <row r="462" spans="2:6" x14ac:dyDescent="0.2">
      <c r="B462"/>
      <c r="C462"/>
      <c r="D462"/>
      <c r="F462"/>
    </row>
    <row r="463" spans="2:6" x14ac:dyDescent="0.2">
      <c r="B463"/>
      <c r="C463"/>
      <c r="D463"/>
      <c r="F463"/>
    </row>
    <row r="464" spans="2:6" x14ac:dyDescent="0.2">
      <c r="B464"/>
      <c r="C464"/>
      <c r="D464"/>
      <c r="F464"/>
    </row>
    <row r="465" spans="2:6" x14ac:dyDescent="0.2">
      <c r="B465"/>
      <c r="C465"/>
      <c r="D465"/>
      <c r="F465"/>
    </row>
    <row r="466" spans="2:6" x14ac:dyDescent="0.2">
      <c r="B466"/>
      <c r="C466"/>
      <c r="D466"/>
      <c r="F466"/>
    </row>
    <row r="467" spans="2:6" x14ac:dyDescent="0.2">
      <c r="B467"/>
      <c r="C467"/>
      <c r="D467"/>
      <c r="F467"/>
    </row>
    <row r="468" spans="2:6" x14ac:dyDescent="0.2">
      <c r="B468"/>
      <c r="C468"/>
      <c r="D468"/>
      <c r="F468"/>
    </row>
    <row r="469" spans="2:6" x14ac:dyDescent="0.2">
      <c r="B469"/>
      <c r="C469"/>
      <c r="D469"/>
      <c r="F469"/>
    </row>
    <row r="470" spans="2:6" x14ac:dyDescent="0.2">
      <c r="B470"/>
      <c r="C470"/>
      <c r="D470"/>
      <c r="F470"/>
    </row>
    <row r="471" spans="2:6" x14ac:dyDescent="0.2">
      <c r="B471"/>
      <c r="C471"/>
      <c r="D471"/>
      <c r="F471"/>
    </row>
    <row r="472" spans="2:6" x14ac:dyDescent="0.2">
      <c r="B472"/>
      <c r="C472"/>
      <c r="D472"/>
      <c r="F472"/>
    </row>
    <row r="473" spans="2:6" x14ac:dyDescent="0.2">
      <c r="B473"/>
      <c r="C473"/>
      <c r="D473"/>
      <c r="F473"/>
    </row>
    <row r="474" spans="2:6" x14ac:dyDescent="0.2">
      <c r="B474"/>
      <c r="C474"/>
      <c r="D474"/>
      <c r="F474"/>
    </row>
    <row r="475" spans="2:6" x14ac:dyDescent="0.2">
      <c r="B475"/>
      <c r="C475"/>
      <c r="D475"/>
      <c r="F475"/>
    </row>
    <row r="476" spans="2:6" x14ac:dyDescent="0.2">
      <c r="B476"/>
      <c r="C476"/>
      <c r="D476"/>
      <c r="F476"/>
    </row>
    <row r="477" spans="2:6" x14ac:dyDescent="0.2">
      <c r="B477"/>
      <c r="C477"/>
      <c r="D477"/>
      <c r="F477"/>
    </row>
    <row r="478" spans="2:6" x14ac:dyDescent="0.2">
      <c r="B478"/>
      <c r="C478"/>
      <c r="D478"/>
      <c r="F478"/>
    </row>
    <row r="479" spans="2:6" x14ac:dyDescent="0.2">
      <c r="B479"/>
      <c r="C479"/>
      <c r="D479"/>
      <c r="F479"/>
    </row>
    <row r="480" spans="2:6" x14ac:dyDescent="0.2">
      <c r="B480"/>
      <c r="C480"/>
      <c r="D480"/>
      <c r="F480"/>
    </row>
    <row r="481" spans="2:6" x14ac:dyDescent="0.2">
      <c r="B481"/>
      <c r="C481"/>
      <c r="D481"/>
      <c r="F481"/>
    </row>
    <row r="482" spans="2:6" x14ac:dyDescent="0.2">
      <c r="B482"/>
      <c r="C482"/>
      <c r="D482"/>
      <c r="F482"/>
    </row>
    <row r="483" spans="2:6" x14ac:dyDescent="0.2">
      <c r="B483"/>
      <c r="C483"/>
      <c r="D483"/>
      <c r="F483"/>
    </row>
    <row r="484" spans="2:6" x14ac:dyDescent="0.2">
      <c r="B484"/>
      <c r="C484"/>
      <c r="D484"/>
      <c r="F484"/>
    </row>
    <row r="485" spans="2:6" x14ac:dyDescent="0.2">
      <c r="B485"/>
      <c r="C485"/>
      <c r="D485"/>
      <c r="F485"/>
    </row>
    <row r="486" spans="2:6" x14ac:dyDescent="0.2">
      <c r="B486"/>
      <c r="C486"/>
      <c r="D486"/>
      <c r="F486"/>
    </row>
    <row r="487" spans="2:6" x14ac:dyDescent="0.2">
      <c r="B487"/>
      <c r="C487"/>
      <c r="D487"/>
      <c r="F487"/>
    </row>
    <row r="488" spans="2:6" x14ac:dyDescent="0.2">
      <c r="B488"/>
      <c r="C488"/>
      <c r="D488"/>
      <c r="F488"/>
    </row>
    <row r="489" spans="2:6" x14ac:dyDescent="0.2">
      <c r="B489"/>
      <c r="C489"/>
      <c r="D489"/>
      <c r="F489"/>
    </row>
    <row r="490" spans="2:6" x14ac:dyDescent="0.2">
      <c r="B490"/>
      <c r="C490"/>
      <c r="D490"/>
      <c r="F490"/>
    </row>
    <row r="491" spans="2:6" x14ac:dyDescent="0.2">
      <c r="B491"/>
      <c r="C491"/>
      <c r="D491"/>
      <c r="F491"/>
    </row>
    <row r="492" spans="2:6" x14ac:dyDescent="0.2">
      <c r="B492"/>
      <c r="C492"/>
      <c r="D492"/>
      <c r="F492"/>
    </row>
    <row r="493" spans="2:6" x14ac:dyDescent="0.2">
      <c r="B493"/>
      <c r="C493"/>
      <c r="D493"/>
      <c r="F493"/>
    </row>
    <row r="494" spans="2:6" x14ac:dyDescent="0.2">
      <c r="B494"/>
      <c r="C494"/>
      <c r="D494"/>
      <c r="F494"/>
    </row>
    <row r="495" spans="2:6" x14ac:dyDescent="0.2">
      <c r="B495"/>
      <c r="C495"/>
      <c r="D495"/>
      <c r="F495"/>
    </row>
    <row r="496" spans="2:6" x14ac:dyDescent="0.2">
      <c r="B496"/>
      <c r="C496"/>
      <c r="D496"/>
      <c r="F496"/>
    </row>
    <row r="497" spans="2:6" x14ac:dyDescent="0.2">
      <c r="B497"/>
      <c r="C497"/>
      <c r="D497"/>
      <c r="F497"/>
    </row>
    <row r="498" spans="2:6" x14ac:dyDescent="0.2">
      <c r="B498"/>
      <c r="C498"/>
      <c r="D498"/>
      <c r="F498"/>
    </row>
    <row r="499" spans="2:6" x14ac:dyDescent="0.2">
      <c r="B499"/>
      <c r="C499"/>
      <c r="D499"/>
      <c r="F499"/>
    </row>
    <row r="500" spans="2:6" x14ac:dyDescent="0.2">
      <c r="B500"/>
      <c r="C500"/>
      <c r="D500"/>
      <c r="F500"/>
    </row>
    <row r="501" spans="2:6" x14ac:dyDescent="0.2">
      <c r="B501"/>
      <c r="C501"/>
      <c r="D501"/>
      <c r="F501"/>
    </row>
    <row r="502" spans="2:6" x14ac:dyDescent="0.2">
      <c r="B502"/>
      <c r="C502"/>
      <c r="D502"/>
      <c r="F502"/>
    </row>
    <row r="503" spans="2:6" x14ac:dyDescent="0.2">
      <c r="B503"/>
      <c r="C503"/>
      <c r="D503"/>
      <c r="F503"/>
    </row>
    <row r="504" spans="2:6" x14ac:dyDescent="0.2">
      <c r="B504"/>
      <c r="C504"/>
      <c r="D504"/>
      <c r="F504"/>
    </row>
    <row r="505" spans="2:6" x14ac:dyDescent="0.2">
      <c r="B505"/>
      <c r="C505"/>
      <c r="D505"/>
      <c r="F505"/>
    </row>
    <row r="506" spans="2:6" x14ac:dyDescent="0.2">
      <c r="B506"/>
      <c r="C506"/>
      <c r="D506"/>
      <c r="F506"/>
    </row>
    <row r="507" spans="2:6" x14ac:dyDescent="0.2">
      <c r="B507"/>
      <c r="C507"/>
      <c r="D507"/>
      <c r="F507"/>
    </row>
    <row r="508" spans="2:6" x14ac:dyDescent="0.2">
      <c r="B508"/>
      <c r="C508"/>
      <c r="D508"/>
      <c r="F508"/>
    </row>
    <row r="509" spans="2:6" x14ac:dyDescent="0.2">
      <c r="B509"/>
      <c r="C509"/>
      <c r="D509"/>
      <c r="F509"/>
    </row>
    <row r="510" spans="2:6" x14ac:dyDescent="0.2">
      <c r="B510"/>
      <c r="C510"/>
      <c r="D510"/>
      <c r="F510"/>
    </row>
    <row r="511" spans="2:6" x14ac:dyDescent="0.2">
      <c r="B511"/>
      <c r="C511"/>
      <c r="D511"/>
      <c r="F511"/>
    </row>
    <row r="512" spans="2:6" x14ac:dyDescent="0.2">
      <c r="B512"/>
      <c r="C512"/>
      <c r="D512"/>
      <c r="F512"/>
    </row>
    <row r="513" spans="2:6" x14ac:dyDescent="0.2">
      <c r="B513"/>
      <c r="C513"/>
      <c r="D513"/>
      <c r="F513"/>
    </row>
    <row r="514" spans="2:6" x14ac:dyDescent="0.2">
      <c r="B514"/>
      <c r="C514"/>
      <c r="D514"/>
      <c r="F514"/>
    </row>
    <row r="515" spans="2:6" x14ac:dyDescent="0.2">
      <c r="B515"/>
      <c r="C515"/>
      <c r="D515"/>
      <c r="F515"/>
    </row>
    <row r="516" spans="2:6" x14ac:dyDescent="0.2">
      <c r="B516"/>
      <c r="C516"/>
      <c r="D516"/>
      <c r="F516"/>
    </row>
    <row r="517" spans="2:6" x14ac:dyDescent="0.2">
      <c r="B517"/>
      <c r="C517"/>
      <c r="D517"/>
      <c r="F517"/>
    </row>
    <row r="518" spans="2:6" x14ac:dyDescent="0.2">
      <c r="B518"/>
      <c r="C518"/>
      <c r="D518"/>
      <c r="F518"/>
    </row>
    <row r="519" spans="2:6" x14ac:dyDescent="0.2">
      <c r="B519"/>
      <c r="C519"/>
      <c r="D519"/>
      <c r="F519"/>
    </row>
    <row r="520" spans="2:6" x14ac:dyDescent="0.2">
      <c r="B520"/>
      <c r="C520"/>
      <c r="D520"/>
      <c r="F520"/>
    </row>
    <row r="521" spans="2:6" x14ac:dyDescent="0.2">
      <c r="B521"/>
      <c r="C521"/>
      <c r="D521"/>
      <c r="F521"/>
    </row>
    <row r="522" spans="2:6" x14ac:dyDescent="0.2">
      <c r="B522"/>
      <c r="C522"/>
      <c r="D522"/>
      <c r="F522"/>
    </row>
    <row r="523" spans="2:6" x14ac:dyDescent="0.2">
      <c r="B523"/>
      <c r="C523"/>
      <c r="D523"/>
      <c r="F523"/>
    </row>
    <row r="524" spans="2:6" x14ac:dyDescent="0.2">
      <c r="B524"/>
      <c r="C524"/>
      <c r="D524"/>
      <c r="F524"/>
    </row>
    <row r="525" spans="2:6" x14ac:dyDescent="0.2">
      <c r="B525"/>
      <c r="C525"/>
      <c r="D525"/>
      <c r="F525"/>
    </row>
    <row r="526" spans="2:6" x14ac:dyDescent="0.2">
      <c r="B526"/>
      <c r="C526"/>
      <c r="D526"/>
      <c r="F526"/>
    </row>
    <row r="527" spans="2:6" x14ac:dyDescent="0.2">
      <c r="B527"/>
      <c r="C527"/>
      <c r="D527"/>
      <c r="F527"/>
    </row>
    <row r="528" spans="2:6" x14ac:dyDescent="0.2">
      <c r="B528"/>
      <c r="C528"/>
      <c r="D528"/>
      <c r="F528"/>
    </row>
    <row r="529" spans="2:6" x14ac:dyDescent="0.2">
      <c r="B529"/>
      <c r="C529"/>
      <c r="D529"/>
      <c r="F529"/>
    </row>
    <row r="530" spans="2:6" x14ac:dyDescent="0.2">
      <c r="B530"/>
      <c r="C530"/>
      <c r="D530"/>
      <c r="F530"/>
    </row>
    <row r="531" spans="2:6" x14ac:dyDescent="0.2">
      <c r="B531"/>
      <c r="C531"/>
      <c r="D531"/>
      <c r="F531"/>
    </row>
    <row r="532" spans="2:6" x14ac:dyDescent="0.2">
      <c r="B532"/>
      <c r="C532"/>
      <c r="D532"/>
      <c r="F532"/>
    </row>
    <row r="533" spans="2:6" x14ac:dyDescent="0.2">
      <c r="B533"/>
      <c r="C533"/>
      <c r="D533"/>
      <c r="F533"/>
    </row>
    <row r="534" spans="2:6" x14ac:dyDescent="0.2">
      <c r="B534"/>
      <c r="C534"/>
      <c r="D534"/>
      <c r="F534"/>
    </row>
    <row r="535" spans="2:6" x14ac:dyDescent="0.2">
      <c r="B535"/>
      <c r="C535"/>
      <c r="D535"/>
      <c r="F535"/>
    </row>
    <row r="536" spans="2:6" x14ac:dyDescent="0.2">
      <c r="B536"/>
      <c r="C536"/>
      <c r="D536"/>
      <c r="F536"/>
    </row>
    <row r="537" spans="2:6" x14ac:dyDescent="0.2">
      <c r="B537"/>
      <c r="C537"/>
      <c r="D537"/>
      <c r="F537"/>
    </row>
    <row r="538" spans="2:6" x14ac:dyDescent="0.2">
      <c r="B538"/>
      <c r="C538"/>
      <c r="D538"/>
      <c r="F538"/>
    </row>
    <row r="539" spans="2:6" x14ac:dyDescent="0.2">
      <c r="B539"/>
      <c r="C539"/>
      <c r="D539"/>
      <c r="F539"/>
    </row>
    <row r="540" spans="2:6" x14ac:dyDescent="0.2">
      <c r="B540"/>
      <c r="C540"/>
      <c r="D540"/>
      <c r="F540"/>
    </row>
    <row r="541" spans="2:6" x14ac:dyDescent="0.2">
      <c r="B541"/>
      <c r="C541"/>
      <c r="D541"/>
      <c r="F541"/>
    </row>
    <row r="542" spans="2:6" x14ac:dyDescent="0.2">
      <c r="B542"/>
      <c r="C542"/>
      <c r="D542"/>
      <c r="F542"/>
    </row>
    <row r="543" spans="2:6" x14ac:dyDescent="0.2">
      <c r="B543"/>
      <c r="C543"/>
      <c r="D543"/>
      <c r="F543"/>
    </row>
    <row r="544" spans="2:6" x14ac:dyDescent="0.2">
      <c r="B544"/>
      <c r="C544"/>
      <c r="D544"/>
      <c r="F544"/>
    </row>
    <row r="545" spans="2:6" x14ac:dyDescent="0.2">
      <c r="B545"/>
      <c r="C545"/>
      <c r="D545"/>
      <c r="F545"/>
    </row>
    <row r="546" spans="2:6" x14ac:dyDescent="0.2">
      <c r="B546"/>
      <c r="C546"/>
      <c r="D546"/>
      <c r="F546"/>
    </row>
    <row r="547" spans="2:6" x14ac:dyDescent="0.2">
      <c r="B547"/>
      <c r="C547"/>
      <c r="D547"/>
      <c r="F547"/>
    </row>
    <row r="548" spans="2:6" x14ac:dyDescent="0.2">
      <c r="B548"/>
      <c r="C548"/>
      <c r="D548"/>
      <c r="F548"/>
    </row>
    <row r="549" spans="2:6" x14ac:dyDescent="0.2">
      <c r="B549"/>
      <c r="C549"/>
      <c r="D549"/>
      <c r="F549"/>
    </row>
    <row r="550" spans="2:6" x14ac:dyDescent="0.2">
      <c r="B550"/>
      <c r="C550"/>
      <c r="D550"/>
      <c r="F550"/>
    </row>
    <row r="551" spans="2:6" x14ac:dyDescent="0.2">
      <c r="B551"/>
      <c r="C551"/>
      <c r="D551"/>
      <c r="F551"/>
    </row>
    <row r="552" spans="2:6" x14ac:dyDescent="0.2">
      <c r="B552"/>
      <c r="C552"/>
      <c r="D552"/>
      <c r="F552"/>
    </row>
    <row r="553" spans="2:6" x14ac:dyDescent="0.2">
      <c r="B553"/>
      <c r="C553"/>
      <c r="D553"/>
      <c r="F553"/>
    </row>
    <row r="554" spans="2:6" x14ac:dyDescent="0.2">
      <c r="B554"/>
      <c r="C554"/>
      <c r="D554"/>
      <c r="F554"/>
    </row>
    <row r="555" spans="2:6" x14ac:dyDescent="0.2">
      <c r="B555"/>
      <c r="C555"/>
      <c r="D555"/>
      <c r="F555"/>
    </row>
    <row r="556" spans="2:6" x14ac:dyDescent="0.2">
      <c r="B556"/>
      <c r="C556"/>
      <c r="D556"/>
      <c r="F556"/>
    </row>
    <row r="557" spans="2:6" x14ac:dyDescent="0.2">
      <c r="B557"/>
      <c r="C557"/>
      <c r="D557"/>
      <c r="F557"/>
    </row>
    <row r="558" spans="2:6" x14ac:dyDescent="0.2">
      <c r="B558"/>
      <c r="C558"/>
      <c r="D558"/>
      <c r="F558"/>
    </row>
    <row r="559" spans="2:6" x14ac:dyDescent="0.2">
      <c r="B559"/>
      <c r="C559"/>
      <c r="D559"/>
      <c r="F559"/>
    </row>
    <row r="560" spans="2:6" x14ac:dyDescent="0.2">
      <c r="B560"/>
      <c r="C560"/>
      <c r="D560"/>
      <c r="F560"/>
    </row>
    <row r="561" spans="2:6" x14ac:dyDescent="0.2">
      <c r="B561"/>
      <c r="C561"/>
      <c r="D561"/>
      <c r="F561"/>
    </row>
    <row r="562" spans="2:6" x14ac:dyDescent="0.2">
      <c r="B562"/>
      <c r="C562"/>
      <c r="D562"/>
      <c r="F562"/>
    </row>
    <row r="563" spans="2:6" x14ac:dyDescent="0.2">
      <c r="B563"/>
      <c r="C563"/>
      <c r="D563"/>
      <c r="F563"/>
    </row>
    <row r="564" spans="2:6" x14ac:dyDescent="0.2">
      <c r="B564"/>
      <c r="C564"/>
      <c r="D564"/>
      <c r="F564"/>
    </row>
    <row r="565" spans="2:6" x14ac:dyDescent="0.2">
      <c r="B565"/>
      <c r="C565"/>
      <c r="D565"/>
      <c r="F565"/>
    </row>
    <row r="566" spans="2:6" x14ac:dyDescent="0.2">
      <c r="B566"/>
      <c r="C566"/>
      <c r="D566"/>
      <c r="F566"/>
    </row>
    <row r="567" spans="2:6" x14ac:dyDescent="0.2">
      <c r="B567"/>
      <c r="C567"/>
      <c r="D567"/>
      <c r="F567"/>
    </row>
    <row r="568" spans="2:6" x14ac:dyDescent="0.2">
      <c r="B568"/>
      <c r="C568"/>
      <c r="D568"/>
      <c r="F568"/>
    </row>
    <row r="569" spans="2:6" x14ac:dyDescent="0.2">
      <c r="B569"/>
      <c r="C569"/>
      <c r="D569"/>
      <c r="F569"/>
    </row>
    <row r="570" spans="2:6" x14ac:dyDescent="0.2">
      <c r="B570"/>
      <c r="C570"/>
      <c r="D570"/>
      <c r="F570"/>
    </row>
    <row r="571" spans="2:6" x14ac:dyDescent="0.2">
      <c r="B571"/>
      <c r="C571"/>
      <c r="D571"/>
      <c r="F571"/>
    </row>
    <row r="572" spans="2:6" x14ac:dyDescent="0.2">
      <c r="B572"/>
      <c r="C572"/>
      <c r="D572"/>
      <c r="F572"/>
    </row>
    <row r="573" spans="2:6" x14ac:dyDescent="0.2">
      <c r="B573"/>
      <c r="C573"/>
      <c r="D573"/>
      <c r="F573"/>
    </row>
    <row r="574" spans="2:6" x14ac:dyDescent="0.2">
      <c r="B574"/>
      <c r="C574"/>
      <c r="D574"/>
      <c r="F574"/>
    </row>
    <row r="575" spans="2:6" x14ac:dyDescent="0.2">
      <c r="B575"/>
      <c r="C575"/>
      <c r="D575"/>
      <c r="F575"/>
    </row>
    <row r="576" spans="2:6" x14ac:dyDescent="0.2">
      <c r="B576"/>
      <c r="C576"/>
      <c r="D576"/>
      <c r="F576"/>
    </row>
    <row r="577" spans="2:6" x14ac:dyDescent="0.2">
      <c r="B577"/>
      <c r="C577"/>
      <c r="D577"/>
      <c r="F577"/>
    </row>
    <row r="578" spans="2:6" x14ac:dyDescent="0.2">
      <c r="B578"/>
      <c r="C578"/>
      <c r="D578"/>
      <c r="F578"/>
    </row>
    <row r="579" spans="2:6" x14ac:dyDescent="0.2">
      <c r="B579"/>
      <c r="C579"/>
      <c r="D579"/>
      <c r="F579"/>
    </row>
    <row r="580" spans="2:6" x14ac:dyDescent="0.2">
      <c r="B580"/>
      <c r="C580"/>
      <c r="D580"/>
      <c r="F580"/>
    </row>
    <row r="581" spans="2:6" x14ac:dyDescent="0.2">
      <c r="B581"/>
      <c r="C581"/>
      <c r="D581"/>
      <c r="F581"/>
    </row>
    <row r="582" spans="2:6" x14ac:dyDescent="0.2">
      <c r="B582"/>
      <c r="C582"/>
      <c r="D582"/>
      <c r="F582"/>
    </row>
    <row r="583" spans="2:6" x14ac:dyDescent="0.2">
      <c r="B583"/>
      <c r="C583"/>
      <c r="D583"/>
      <c r="F583"/>
    </row>
    <row r="584" spans="2:6" x14ac:dyDescent="0.2">
      <c r="B584"/>
      <c r="C584"/>
      <c r="D584"/>
      <c r="F584"/>
    </row>
    <row r="585" spans="2:6" x14ac:dyDescent="0.2">
      <c r="B585"/>
      <c r="C585"/>
      <c r="D585"/>
      <c r="F585"/>
    </row>
    <row r="586" spans="2:6" x14ac:dyDescent="0.2">
      <c r="B586"/>
      <c r="C586"/>
      <c r="D586"/>
      <c r="F586"/>
    </row>
    <row r="587" spans="2:6" x14ac:dyDescent="0.2">
      <c r="B587"/>
      <c r="C587"/>
      <c r="D587"/>
      <c r="F587"/>
    </row>
    <row r="588" spans="2:6" x14ac:dyDescent="0.2">
      <c r="B588"/>
      <c r="C588"/>
      <c r="D588"/>
      <c r="F588"/>
    </row>
    <row r="589" spans="2:6" x14ac:dyDescent="0.2">
      <c r="B589"/>
      <c r="C589"/>
      <c r="D589"/>
      <c r="F589"/>
    </row>
    <row r="590" spans="2:6" x14ac:dyDescent="0.2">
      <c r="B590"/>
      <c r="C590"/>
      <c r="D590"/>
      <c r="F590"/>
    </row>
    <row r="591" spans="2:6" x14ac:dyDescent="0.2">
      <c r="B591"/>
      <c r="C591"/>
      <c r="D591"/>
      <c r="F591"/>
    </row>
    <row r="592" spans="2:6" x14ac:dyDescent="0.2">
      <c r="B592"/>
      <c r="C592"/>
      <c r="D592"/>
      <c r="F592"/>
    </row>
    <row r="593" spans="2:6" x14ac:dyDescent="0.2">
      <c r="B593"/>
      <c r="C593"/>
      <c r="D593"/>
      <c r="F593"/>
    </row>
    <row r="594" spans="2:6" x14ac:dyDescent="0.2">
      <c r="B594"/>
      <c r="C594"/>
      <c r="D594"/>
      <c r="F594"/>
    </row>
    <row r="595" spans="2:6" x14ac:dyDescent="0.2">
      <c r="B595"/>
      <c r="C595"/>
      <c r="D595"/>
      <c r="F595"/>
    </row>
    <row r="596" spans="2:6" x14ac:dyDescent="0.2">
      <c r="B596"/>
      <c r="C596"/>
      <c r="D596"/>
      <c r="F596"/>
    </row>
    <row r="597" spans="2:6" x14ac:dyDescent="0.2">
      <c r="B597"/>
      <c r="C597"/>
      <c r="D597"/>
      <c r="F597"/>
    </row>
  </sheetData>
  <mergeCells count="2">
    <mergeCell ref="A59:B59"/>
    <mergeCell ref="A31:B31"/>
  </mergeCells>
  <phoneticPr fontId="2" type="noConversion"/>
  <pageMargins left="0.75" right="0.75" top="1" bottom="1" header="0.5" footer="0.5"/>
  <pageSetup scale="71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2015-03-31T01:55:44Z</cp:lastPrinted>
  <dcterms:created xsi:type="dcterms:W3CDTF">2007-01-19T20:51:50Z</dcterms:created>
  <dcterms:modified xsi:type="dcterms:W3CDTF">2018-06-19T14:01:33Z</dcterms:modified>
</cp:coreProperties>
</file>