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echAccess\2017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9" i="1" l="1"/>
  <c r="F78" i="1"/>
  <c r="F42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32" i="1"/>
  <c r="F33" i="1"/>
  <c r="F34" i="1"/>
  <c r="F35" i="1"/>
  <c r="F36" i="1"/>
  <c r="F37" i="1"/>
  <c r="F38" i="1"/>
  <c r="F39" i="1"/>
  <c r="F40" i="1"/>
  <c r="F31" i="1"/>
  <c r="F45" i="1" l="1"/>
  <c r="F80" i="1" l="1"/>
  <c r="D8" i="1" s="1"/>
  <c r="D9" i="1" l="1"/>
</calcChain>
</file>

<file path=xl/sharedStrings.xml><?xml version="1.0" encoding="utf-8"?>
<sst xmlns="http://schemas.openxmlformats.org/spreadsheetml/2006/main" count="118" uniqueCount="112">
  <si>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</si>
  <si>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</si>
  <si>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</si>
  <si>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</si>
  <si>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</si>
  <si>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</si>
  <si>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</si>
  <si>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</si>
  <si>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</si>
  <si>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</si>
  <si>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</si>
  <si>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</si>
  <si>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</si>
  <si>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</si>
  <si>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</si>
  <si>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</si>
  <si>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</si>
  <si>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</si>
  <si>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</si>
  <si>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</si>
  <si>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</si>
  <si>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</si>
  <si>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</si>
  <si>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Mark Surabian</t>
  </si>
  <si>
    <t>Assistive Technology Conference of New England: Pre Conference and Conference</t>
  </si>
  <si>
    <t>Enter 1</t>
  </si>
  <si>
    <t>Dan Herlihy</t>
  </si>
  <si>
    <t>Total Hours for Thursday</t>
  </si>
  <si>
    <t>Total Hours for Friday</t>
  </si>
  <si>
    <t>Total Hours for Thursday and Friday</t>
  </si>
  <si>
    <t>11/30/2017 - 12/01/2017</t>
  </si>
  <si>
    <t>Save the file using this file name model: 171201_TechACCESS_Lastname-Firstname</t>
  </si>
  <si>
    <t>Thursday, November 30</t>
  </si>
  <si>
    <t>Kelly Fonner</t>
  </si>
  <si>
    <t>Diana Petschauer</t>
  </si>
  <si>
    <t>Luis Perez</t>
  </si>
  <si>
    <t>Nicole Feeney</t>
  </si>
  <si>
    <t>Therese Wilkomm</t>
  </si>
  <si>
    <t>Joshua Dickson</t>
  </si>
  <si>
    <t>Utilizing Quality Indicators to Insure the Provision of Quality AT Services from your School or Program</t>
  </si>
  <si>
    <t>Building the Bridge to Learning – AT to Include Diverse Learners on All Devices Across the Curricula!  Supporting UDL</t>
  </si>
  <si>
    <t>Chrome, Google and Collaborative Tools – AT &amp; Supports Always at Hand</t>
  </si>
  <si>
    <t xml:space="preserve"> Mobile Devices as Tools for Independence for Individuals with Low Incidence Disabilities</t>
  </si>
  <si>
    <t>Cutting to the Core with AAC</t>
  </si>
  <si>
    <t>Autism, Apps, and AT…oh my!</t>
  </si>
  <si>
    <t>Make AT in Minutes</t>
  </si>
  <si>
    <t>The 1, 2, 3 to Training Support Staff for AAC Users</t>
  </si>
  <si>
    <t>Technology Enhanced Inclusion: Increasing Participation for Individuals with Severe Disabilities in Education, Employment, and Leisure Activities</t>
  </si>
  <si>
    <t>Making Technology Work: A Cross-Platform Look</t>
  </si>
  <si>
    <t>Carolann Cormier,      Nicole Natale</t>
  </si>
  <si>
    <t>Friday, December 1</t>
  </si>
  <si>
    <t>Kris Thompson</t>
  </si>
  <si>
    <t>Madalaine Pugliese</t>
  </si>
  <si>
    <t>Dianne Chambers</t>
  </si>
  <si>
    <t>Heather Koren</t>
  </si>
  <si>
    <t>Geryy Douglas</t>
  </si>
  <si>
    <t>Alicia Zeh-Dean &amp;  Melissa Mulvey</t>
  </si>
  <si>
    <t>Dr. Cathy Stern</t>
  </si>
  <si>
    <t>Robert Bureau</t>
  </si>
  <si>
    <t>Cheryl Farley</t>
  </si>
  <si>
    <t xml:space="preserve">Toni Caggiano </t>
  </si>
  <si>
    <t>John O'Sullivan</t>
  </si>
  <si>
    <t>Jane Lefante</t>
  </si>
  <si>
    <t>Kathy Gips</t>
  </si>
  <si>
    <t>Dr. Raymond Heipp</t>
  </si>
  <si>
    <t>Katie Weber-Hottleman</t>
  </si>
  <si>
    <t>Jennifer Edge-Savage</t>
  </si>
  <si>
    <t>Christine Jones</t>
  </si>
  <si>
    <t>Jodi Bergen, Jon Reed, Heidi Doyle,Sandra Olin</t>
  </si>
  <si>
    <t>AAC Institute 1100 Washington Ave Suite 317 Carnegie, PA 15106</t>
  </si>
  <si>
    <t xml:space="preserve">Utilizing Smart Technology to Combat Social Isolation for the Aging in Place Community          </t>
  </si>
  <si>
    <t>Multidisciplinary Universally Designed Math</t>
  </si>
  <si>
    <t>Developing Paraprofessional Skills in AT</t>
  </si>
  <si>
    <t>Communication and the Curriculum: Use of Single and Multi-Message Devices for Effective Classroom Communication</t>
  </si>
  <si>
    <t xml:space="preserve">Digital Pathways Toward College, Career, and Community: The Next Step in the Transition Digital Portfolio     </t>
  </si>
  <si>
    <t>Zoom Text Fusion &amp; Ebraille Windows 10 Note Taker</t>
  </si>
  <si>
    <t>First Scribbler!  First Writer!  First Author!</t>
  </si>
  <si>
    <t>AT Solutions for Increasing Learning Independence and Classroom Participation</t>
  </si>
  <si>
    <t>AAC and Behavior-Based Programs: Can we be Friends? Working with ABA Based Programs to Increase AAC Implementation</t>
  </si>
  <si>
    <t>Executive Functioning and Technology in the Classroom</t>
  </si>
  <si>
    <t>Using AT After Vision Loss - What you Don't Know and Don't Know to Ask</t>
  </si>
  <si>
    <t>AT for People with Psychiatric Disabilities</t>
  </si>
  <si>
    <t>Come Explore the Hidden Gems in Google</t>
  </si>
  <si>
    <t>Free Open Educational Resources - Adapting/CreatingClassroon Content &amp; Tools for Access</t>
  </si>
  <si>
    <t xml:space="preserve">Visualizing Ideas through Video for Better Teaching and Learning </t>
  </si>
  <si>
    <t>Chromebooks, iPads and Desktops - Cross-Platform Writing Support with Clicker (V)</t>
  </si>
  <si>
    <t>Switching it Up!</t>
  </si>
  <si>
    <t>Inclusive Technologies on a Budget</t>
  </si>
  <si>
    <t>Engineering Core Vocabulary into Your Classroom: The Where, the What, and the How!</t>
  </si>
  <si>
    <t>Meltdowns, Movement, Anxiety &amp; Agita: Can AT Help?</t>
  </si>
  <si>
    <t>The Journey to Independence</t>
  </si>
  <si>
    <t>AT and The ADA: Where is AT Required?</t>
  </si>
  <si>
    <t>AT and Apps to Support Math for Diverse Learners!</t>
  </si>
  <si>
    <t xml:space="preserve">Combining AT to Enhance Classroom Learning and Workplace Activities(V)        </t>
  </si>
  <si>
    <t>Technol-OGy:EdTech to Enhance Structured Literacy Instruction</t>
  </si>
  <si>
    <t xml:space="preserve">Atlas to App: Taking the Transition Roadmap Digital </t>
  </si>
  <si>
    <t>Yoga and Assistive Technology: Wait, What?</t>
  </si>
  <si>
    <t>Choose and Create eBooks that Work for All Learners</t>
  </si>
  <si>
    <t>Reading and Writing with Google Chrome</t>
  </si>
  <si>
    <t>Communication Device Trials: We Don't Always get Good Data</t>
  </si>
  <si>
    <t>Executive Functioning Apps for Educators</t>
  </si>
  <si>
    <t>Using your Phone - Accessibility and Apps for Vision Loss</t>
  </si>
  <si>
    <t>Sharon Plante,         Theresa Collins</t>
  </si>
  <si>
    <t>L. Cullen, M. DiCorpo,      K. Mulchahy, L. Paliotta</t>
  </si>
  <si>
    <t>Karen Waddill,                Tim Richmond</t>
  </si>
  <si>
    <t>Steve Famiglietti,        Nicole Feeney</t>
  </si>
  <si>
    <t>Elena Fader,                 Mary Sagstetter</t>
  </si>
  <si>
    <t>Joanne Heffernan,   Amanda Robidoux &amp;                   Kerry Birchall</t>
  </si>
  <si>
    <t>Eric Braun,                Eleanor Kennedy</t>
  </si>
  <si>
    <t>Meagan Kiger &amp;          Karen Cahalane</t>
  </si>
  <si>
    <t>Dr. Mark Trexler,         Jeanne Dwyer</t>
  </si>
  <si>
    <t>Hillary Jellison,          Nerissa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</si>
</sst>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164" fontId="5" fillId="4" borderId="1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49" fontId="5" fillId="0" borderId="0" xfId="0" applyNumberFormat="1" applyFont="1" applyAlignment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/>
    <xf numFmtId="0" fontId="1" fillId="10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164" fontId="1" fillId="10" borderId="1" xfId="0" applyNumberFormat="1" applyFont="1" applyFill="1" applyBorder="1" applyAlignment="1">
      <alignment horizontal="left"/>
    </xf>
    <xf numFmtId="2" fontId="0" fillId="10" borderId="0" xfId="0" applyNumberFormat="1" applyFill="1" applyAlignment="1">
      <alignment horizontal="center"/>
    </xf>
    <xf numFmtId="0" fontId="9" fillId="1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9" fillId="12" borderId="1" xfId="0" applyFont="1" applyFill="1" applyBorder="1" applyAlignment="1">
      <alignment horizontal="right"/>
    </xf>
    <xf numFmtId="49" fontId="5" fillId="0" borderId="1" xfId="0" applyNumberFormat="1" applyFont="1" applyBorder="1" applyAlignment="1">
      <alignment wrapText="1"/>
    </xf>
    <xf numFmtId="165" fontId="5" fillId="0" borderId="0" xfId="0" applyNumberFormat="1" applyFont="1"/>
    <xf numFmtId="165" fontId="5" fillId="12" borderId="0" xfId="0" applyNumberFormat="1" applyFont="1" applyFill="1" applyAlignment="1">
      <alignment horizontal="right"/>
    </xf>
    <xf numFmtId="0" fontId="5" fillId="4" borderId="1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5" fillId="0" borderId="5" xfId="0" applyFont="1" applyBorder="1"/>
    <xf numFmtId="164" fontId="5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7" xfId="0" applyBorder="1"/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49" fontId="5" fillId="0" borderId="3" xfId="0" applyNumberFormat="1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left"/>
    </xf>
    <xf numFmtId="0" fontId="9" fillId="9" borderId="0" xfId="0" applyFont="1" applyFill="1" applyAlignment="1">
      <alignment horizontal="right" vertical="center"/>
    </xf>
    <xf numFmtId="49" fontId="5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abSelected="1" topLeftCell="A8" zoomScaleNormal="100" workbookViewId="0">
      <selection activeCell="E42" sqref="E42"/>
    </sheetView>
  </sheetViews>
  <sheetFormatPr defaultRowHeight="12.75" x14ac:dyDescent="0.2"/>
  <cols>
    <col min="1" max="1" width="27.85546875" customWidth="1"/>
    <col min="2" max="2" width="9.85546875" style="2" customWidth="1"/>
    <col min="3" max="3" width="11.5703125" style="20" customWidth="1"/>
    <col min="4" max="4" width="12.85546875" style="20" customWidth="1"/>
    <col min="5" max="5" width="101.42578125" customWidth="1"/>
    <col min="6" max="6" width="10.85546875" style="26" bestFit="1" customWidth="1"/>
    <col min="7" max="44" width="9.140625" style="15"/>
  </cols>
  <sheetData>
    <row r="1" spans="1:44" s="40" customFormat="1" ht="31.5" customHeight="1" x14ac:dyDescent="0.4">
      <c r="A1" s="40" t="s">
        <v>21</v>
      </c>
      <c r="B1" s="41"/>
      <c r="C1" s="42"/>
      <c r="D1" s="42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37" customFormat="1" ht="23.25" x14ac:dyDescent="0.35">
      <c r="A2" s="69" t="s">
        <v>24</v>
      </c>
      <c r="B2" s="66"/>
      <c r="C2" s="67"/>
      <c r="D2" s="67"/>
      <c r="E2" s="6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s="12" customFormat="1" ht="15.75" x14ac:dyDescent="0.25">
      <c r="A3" s="70" t="s">
        <v>30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" x14ac:dyDescent="0.2"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3" customFormat="1" x14ac:dyDescent="0.2">
      <c r="B5" s="5"/>
      <c r="C5" s="17"/>
      <c r="D5" s="17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31" customFormat="1" x14ac:dyDescent="0.2">
      <c r="A6" s="31" t="s">
        <v>15</v>
      </c>
      <c r="B6" s="32"/>
      <c r="C6" s="33"/>
      <c r="D6" s="33"/>
      <c r="F6" s="34"/>
    </row>
    <row r="7" spans="1:44" s="3" customFormat="1" x14ac:dyDescent="0.2">
      <c r="B7" s="6"/>
      <c r="C7" s="17"/>
      <c r="D7" s="17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4" customFormat="1" x14ac:dyDescent="0.2">
      <c r="A8" s="4" t="s">
        <v>6</v>
      </c>
      <c r="B8" s="29"/>
      <c r="C8" s="30"/>
      <c r="D8" s="36">
        <f>F80</f>
        <v>0</v>
      </c>
      <c r="E8" s="4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4" customFormat="1" x14ac:dyDescent="0.2">
      <c r="A9" s="4" t="s">
        <v>7</v>
      </c>
      <c r="B9" s="29"/>
      <c r="C9" s="30"/>
      <c r="D9" s="45">
        <f>F79</f>
        <v>0</v>
      </c>
      <c r="E9" s="4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4" customFormat="1" x14ac:dyDescent="0.2">
      <c r="A10" s="4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4" customFormat="1" x14ac:dyDescent="0.2">
      <c r="A11" s="4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4" customFormat="1" x14ac:dyDescent="0.2">
      <c r="A12" s="4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4" customFormat="1" x14ac:dyDescent="0.2">
      <c r="A13" s="4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4" customFormat="1" x14ac:dyDescent="0.2">
      <c r="A14" s="4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4" customFormat="1" x14ac:dyDescent="0.2">
      <c r="A15" s="4" t="s">
        <v>20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4" customFormat="1" x14ac:dyDescent="0.2">
      <c r="A16" s="4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4" customFormat="1" x14ac:dyDescent="0.2">
      <c r="A17" s="4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4" customFormat="1" x14ac:dyDescent="0.2">
      <c r="A18" s="4" t="s">
        <v>13</v>
      </c>
      <c r="B18" s="29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31" customFormat="1" x14ac:dyDescent="0.2">
      <c r="A21" s="31" t="s">
        <v>17</v>
      </c>
      <c r="B21" s="32"/>
      <c r="C21" s="33"/>
      <c r="D21" s="33"/>
      <c r="F21" s="34"/>
    </row>
    <row r="22" spans="1:44" s="8" customFormat="1" ht="13.5" customHeight="1" x14ac:dyDescent="0.2">
      <c r="A22" s="14" t="s">
        <v>19</v>
      </c>
      <c r="B22" s="10">
        <v>1</v>
      </c>
      <c r="C22" s="17"/>
      <c r="D22" s="17"/>
      <c r="F22" s="24"/>
    </row>
    <row r="23" spans="1:44" s="31" customFormat="1" x14ac:dyDescent="0.2">
      <c r="A23" s="35" t="s">
        <v>31</v>
      </c>
      <c r="B23" s="32"/>
      <c r="C23" s="33"/>
      <c r="D23" s="33"/>
      <c r="F23" s="34"/>
    </row>
    <row r="24" spans="1:44" s="8" customFormat="1" ht="13.5" customHeight="1" x14ac:dyDescent="0.2">
      <c r="B24" s="11"/>
      <c r="C24" s="17"/>
      <c r="D24" s="17"/>
      <c r="F24" s="24"/>
    </row>
    <row r="25" spans="1:44" s="31" customFormat="1" x14ac:dyDescent="0.2">
      <c r="A25" s="31" t="s">
        <v>18</v>
      </c>
      <c r="B25" s="32"/>
      <c r="C25" s="33"/>
      <c r="D25" s="33"/>
      <c r="F25" s="34"/>
    </row>
    <row r="26" spans="1:44" s="8" customFormat="1" x14ac:dyDescent="0.2">
      <c r="B26" s="9"/>
      <c r="C26" s="17"/>
      <c r="D26" s="17"/>
      <c r="F26" s="24"/>
    </row>
    <row r="28" spans="1:44" s="2" customFormat="1" x14ac:dyDescent="0.2">
      <c r="A28" s="1" t="s">
        <v>2</v>
      </c>
      <c r="B28" s="7" t="s">
        <v>16</v>
      </c>
      <c r="C28" s="19" t="s">
        <v>3</v>
      </c>
      <c r="D28" s="19" t="s">
        <v>4</v>
      </c>
      <c r="E28" s="1" t="s">
        <v>5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2" customFormat="1" x14ac:dyDescent="0.2">
      <c r="A29" s="1"/>
      <c r="B29" s="7" t="s">
        <v>25</v>
      </c>
      <c r="C29" s="19"/>
      <c r="D29" s="19"/>
      <c r="E29" s="1"/>
      <c r="F29" s="2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2" customFormat="1" ht="15.75" x14ac:dyDescent="0.25">
      <c r="A30" s="80" t="s">
        <v>32</v>
      </c>
      <c r="B30" s="77"/>
      <c r="C30" s="78"/>
      <c r="D30" s="78"/>
      <c r="E30" s="76"/>
      <c r="F30" s="7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2" customFormat="1" ht="20.25" customHeight="1" x14ac:dyDescent="0.2">
      <c r="A31" s="73" t="s">
        <v>33</v>
      </c>
      <c r="B31" s="51"/>
      <c r="C31" s="64">
        <v>0.35416666666666669</v>
      </c>
      <c r="D31" s="64">
        <v>0.64583333333333337</v>
      </c>
      <c r="E31" s="75" t="s">
        <v>39</v>
      </c>
      <c r="F31" s="84">
        <f>(D31-C31)*B31*24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2" customFormat="1" ht="40.5" customHeight="1" x14ac:dyDescent="0.2">
      <c r="A32" s="73" t="s">
        <v>34</v>
      </c>
      <c r="B32" s="51"/>
      <c r="C32" s="64">
        <v>0.35416666666666669</v>
      </c>
      <c r="D32" s="64">
        <v>0.64583333333333337</v>
      </c>
      <c r="E32" s="83" t="s">
        <v>40</v>
      </c>
      <c r="F32" s="84">
        <f t="shared" ref="F32:F40" si="0">(D32-C32)*B32*24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2" customFormat="1" ht="21" customHeight="1" x14ac:dyDescent="0.2">
      <c r="A33" s="73" t="s">
        <v>26</v>
      </c>
      <c r="B33" s="51"/>
      <c r="C33" s="64">
        <v>0.35416666666666669</v>
      </c>
      <c r="D33" s="64">
        <v>0.64583333333333337</v>
      </c>
      <c r="E33" s="75" t="s">
        <v>41</v>
      </c>
      <c r="F33" s="84">
        <f t="shared" si="0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2" customFormat="1" ht="30" customHeight="1" x14ac:dyDescent="0.2">
      <c r="A34" s="73" t="s">
        <v>35</v>
      </c>
      <c r="B34" s="51"/>
      <c r="C34" s="64">
        <v>0.35416666666666669</v>
      </c>
      <c r="D34" s="64">
        <v>0.64583333333333337</v>
      </c>
      <c r="E34" s="75" t="s">
        <v>42</v>
      </c>
      <c r="F34" s="84">
        <f t="shared" si="0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2" customFormat="1" ht="32.25" customHeight="1" x14ac:dyDescent="0.2">
      <c r="A35" s="73" t="s">
        <v>49</v>
      </c>
      <c r="B35" s="51"/>
      <c r="C35" s="64">
        <v>0.35416666666666669</v>
      </c>
      <c r="D35" s="64">
        <v>0.64583333333333337</v>
      </c>
      <c r="E35" s="75" t="s">
        <v>43</v>
      </c>
      <c r="F35" s="84">
        <f t="shared" si="0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2" customFormat="1" ht="24" customHeight="1" x14ac:dyDescent="0.2">
      <c r="A36" s="73" t="s">
        <v>36</v>
      </c>
      <c r="B36" s="51"/>
      <c r="C36" s="64">
        <v>0.35416666666666669</v>
      </c>
      <c r="D36" s="64">
        <v>0.64583333333333337</v>
      </c>
      <c r="E36" s="75" t="s">
        <v>44</v>
      </c>
      <c r="F36" s="84">
        <f t="shared" si="0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2" customFormat="1" ht="24" customHeight="1" x14ac:dyDescent="0.2">
      <c r="A37" s="73" t="s">
        <v>37</v>
      </c>
      <c r="B37" s="51"/>
      <c r="C37" s="64">
        <v>0.35416666666666669</v>
      </c>
      <c r="D37" s="64">
        <v>0.64583333333333337</v>
      </c>
      <c r="E37" s="75" t="s">
        <v>45</v>
      </c>
      <c r="F37" s="84">
        <f t="shared" si="0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2" customFormat="1" ht="30" x14ac:dyDescent="0.2">
      <c r="A38" s="73" t="s">
        <v>111</v>
      </c>
      <c r="B38" s="51"/>
      <c r="C38" s="64">
        <v>0.35416666666666669</v>
      </c>
      <c r="D38" s="64">
        <v>0.64583333333333337</v>
      </c>
      <c r="E38" s="75" t="s">
        <v>46</v>
      </c>
      <c r="F38" s="84">
        <f t="shared" si="0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2" customFormat="1" ht="41.25" customHeight="1" x14ac:dyDescent="0.2">
      <c r="A39" s="73" t="s">
        <v>23</v>
      </c>
      <c r="B39" s="51"/>
      <c r="C39" s="64">
        <v>0.35416666666666669</v>
      </c>
      <c r="D39" s="64">
        <v>0.64583333333333337</v>
      </c>
      <c r="E39" s="83" t="s">
        <v>47</v>
      </c>
      <c r="F39" s="84">
        <f t="shared" si="0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2" customFormat="1" ht="36" customHeight="1" x14ac:dyDescent="0.2">
      <c r="A40" s="73" t="s">
        <v>38</v>
      </c>
      <c r="B40" s="51"/>
      <c r="C40" s="64">
        <v>0.35416666666666669</v>
      </c>
      <c r="D40" s="64">
        <v>0.64583333333333337</v>
      </c>
      <c r="E40" s="75" t="s">
        <v>48</v>
      </c>
      <c r="F40" s="84">
        <f t="shared" si="0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2" customFormat="1" ht="18" customHeight="1" x14ac:dyDescent="0.2">
      <c r="A41" s="73"/>
      <c r="B41" s="51"/>
      <c r="C41" s="64"/>
      <c r="D41" s="64"/>
      <c r="E41" s="75"/>
      <c r="F41" s="8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2" customFormat="1" ht="21" customHeight="1" x14ac:dyDescent="0.25">
      <c r="A42" s="1"/>
      <c r="B42" s="51"/>
      <c r="C42" s="19"/>
      <c r="D42" s="19"/>
      <c r="E42" s="82" t="s">
        <v>27</v>
      </c>
      <c r="F42" s="85">
        <f>SUM(F31:F40)</f>
        <v>0</v>
      </c>
      <c r="G42" s="8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2" customFormat="1" ht="21" customHeight="1" x14ac:dyDescent="0.2">
      <c r="A43" s="1"/>
      <c r="B43" s="51"/>
      <c r="C43" s="19"/>
      <c r="D43" s="19"/>
      <c r="E43" s="1"/>
      <c r="F43" s="2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59" customFormat="1" ht="15.75" x14ac:dyDescent="0.25">
      <c r="A44" s="54" t="s">
        <v>50</v>
      </c>
      <c r="B44" s="55"/>
      <c r="C44" s="56"/>
      <c r="D44" s="56"/>
      <c r="E44" s="57"/>
      <c r="F44" s="5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52" customFormat="1" ht="36.75" customHeight="1" x14ac:dyDescent="0.2">
      <c r="A45" s="73" t="s">
        <v>51</v>
      </c>
      <c r="B45" s="51"/>
      <c r="C45" s="72">
        <v>0.39583333333333331</v>
      </c>
      <c r="D45" s="72">
        <v>0.44791666666666669</v>
      </c>
      <c r="E45" s="71" t="s">
        <v>70</v>
      </c>
      <c r="F45" s="21">
        <f>(D45-C45)*B45*24</f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s="12" customFormat="1" ht="27" customHeight="1" x14ac:dyDescent="0.2">
      <c r="A46" s="74" t="s">
        <v>52</v>
      </c>
      <c r="B46" s="51"/>
      <c r="C46" s="72">
        <v>0.39583333333333331</v>
      </c>
      <c r="D46" s="72">
        <v>0.44791666666666669</v>
      </c>
      <c r="E46" s="71" t="s">
        <v>71</v>
      </c>
      <c r="F46" s="21">
        <f t="shared" ref="F46:F76" si="1">(D46-C46)*B46*24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s="12" customFormat="1" ht="26.25" customHeight="1" x14ac:dyDescent="0.2">
      <c r="A47" s="73" t="s">
        <v>53</v>
      </c>
      <c r="B47" s="51"/>
      <c r="C47" s="72">
        <v>0.39583333333333331</v>
      </c>
      <c r="D47" s="72">
        <v>0.44791666666666669</v>
      </c>
      <c r="E47" s="71" t="s">
        <v>72</v>
      </c>
      <c r="F47" s="21">
        <f t="shared" si="1"/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s="12" customFormat="1" ht="36" customHeight="1" x14ac:dyDescent="0.2">
      <c r="A48" s="73" t="s">
        <v>54</v>
      </c>
      <c r="B48" s="51"/>
      <c r="C48" s="72">
        <v>0.39583333333333331</v>
      </c>
      <c r="D48" s="72">
        <v>0.44791666666666669</v>
      </c>
      <c r="E48" s="99" t="s">
        <v>73</v>
      </c>
      <c r="F48" s="21">
        <f t="shared" si="1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s="52" customFormat="1" ht="35.25" customHeight="1" x14ac:dyDescent="0.2">
      <c r="A49" s="73" t="s">
        <v>110</v>
      </c>
      <c r="B49" s="51"/>
      <c r="C49" s="72">
        <v>0.39583333333333331</v>
      </c>
      <c r="D49" s="72">
        <v>0.44791666666666669</v>
      </c>
      <c r="E49" s="99" t="s">
        <v>74</v>
      </c>
      <c r="F49" s="21">
        <f t="shared" si="1"/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52" customFormat="1" ht="36" customHeight="1" x14ac:dyDescent="0.2">
      <c r="A50" s="73" t="s">
        <v>55</v>
      </c>
      <c r="B50" s="51"/>
      <c r="C50" s="72">
        <v>0.39583333333333331</v>
      </c>
      <c r="D50" s="72">
        <v>0.44791666666666669</v>
      </c>
      <c r="E50" s="71" t="s">
        <v>75</v>
      </c>
      <c r="F50" s="21">
        <f t="shared" si="1"/>
        <v>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12" customFormat="1" ht="30.75" customHeight="1" x14ac:dyDescent="0.2">
      <c r="A51" s="73" t="s">
        <v>33</v>
      </c>
      <c r="B51" s="51"/>
      <c r="C51" s="72">
        <v>0.39583333333333331</v>
      </c>
      <c r="D51" s="72">
        <v>0.44791666666666669</v>
      </c>
      <c r="E51" s="71" t="s">
        <v>76</v>
      </c>
      <c r="F51" s="21">
        <f t="shared" si="1"/>
        <v>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s="12" customFormat="1" ht="34.5" customHeight="1" x14ac:dyDescent="0.2">
      <c r="A52" s="73" t="s">
        <v>23</v>
      </c>
      <c r="B52" s="51"/>
      <c r="C52" s="72">
        <v>0.39583333333333331</v>
      </c>
      <c r="D52" s="72">
        <v>0.44791666666666669</v>
      </c>
      <c r="E52" s="71" t="s">
        <v>77</v>
      </c>
      <c r="F52" s="21">
        <f t="shared" si="1"/>
        <v>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s="12" customFormat="1" ht="39.75" customHeight="1" x14ac:dyDescent="0.2">
      <c r="A53" s="73" t="s">
        <v>109</v>
      </c>
      <c r="B53" s="51"/>
      <c r="C53" s="72">
        <v>0.39583333333333331</v>
      </c>
      <c r="D53" s="72">
        <v>0.44791666666666669</v>
      </c>
      <c r="E53" s="99" t="s">
        <v>78</v>
      </c>
      <c r="F53" s="21">
        <f t="shared" si="1"/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s="12" customFormat="1" ht="39" customHeight="1" x14ac:dyDescent="0.2">
      <c r="A54" s="73" t="s">
        <v>56</v>
      </c>
      <c r="B54" s="51"/>
      <c r="C54" s="72">
        <v>0.39583333333333331</v>
      </c>
      <c r="D54" s="72">
        <v>0.44791666666666669</v>
      </c>
      <c r="E54" s="71" t="s">
        <v>79</v>
      </c>
      <c r="F54" s="21">
        <f t="shared" si="1"/>
        <v>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s="12" customFormat="1" ht="36.75" customHeight="1" x14ac:dyDescent="0.2">
      <c r="A55" s="73" t="s">
        <v>57</v>
      </c>
      <c r="B55" s="51"/>
      <c r="C55" s="72">
        <v>0.39583333333333331</v>
      </c>
      <c r="D55" s="72">
        <v>0.44791666666666669</v>
      </c>
      <c r="E55" s="71" t="s">
        <v>80</v>
      </c>
      <c r="F55" s="21">
        <f t="shared" si="1"/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12" customFormat="1" ht="29.25" customHeight="1" x14ac:dyDescent="0.2">
      <c r="A56" s="73" t="s">
        <v>58</v>
      </c>
      <c r="B56" s="51"/>
      <c r="C56" s="72">
        <v>0.46875</v>
      </c>
      <c r="D56" s="72">
        <v>0.52083333333333337</v>
      </c>
      <c r="E56" s="71" t="s">
        <v>81</v>
      </c>
      <c r="F56" s="21">
        <f t="shared" si="1"/>
        <v>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12" customFormat="1" ht="33" customHeight="1" x14ac:dyDescent="0.2">
      <c r="A57" s="73" t="s">
        <v>59</v>
      </c>
      <c r="B57" s="51"/>
      <c r="C57" s="72">
        <v>0.46875</v>
      </c>
      <c r="D57" s="72">
        <v>0.52083333333333337</v>
      </c>
      <c r="E57" s="71" t="s">
        <v>82</v>
      </c>
      <c r="F57" s="21">
        <f t="shared" si="1"/>
        <v>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12" customFormat="1" ht="24" customHeight="1" x14ac:dyDescent="0.2">
      <c r="A58" s="74" t="s">
        <v>26</v>
      </c>
      <c r="B58" s="51"/>
      <c r="C58" s="72">
        <v>0.46875</v>
      </c>
      <c r="D58" s="72">
        <v>0.52083333333333337</v>
      </c>
      <c r="E58" s="71" t="s">
        <v>83</v>
      </c>
      <c r="F58" s="21">
        <f t="shared" si="1"/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12" customFormat="1" ht="33.75" customHeight="1" x14ac:dyDescent="0.2">
      <c r="A59" s="73" t="s">
        <v>108</v>
      </c>
      <c r="B59" s="51"/>
      <c r="C59" s="72">
        <v>0.46875</v>
      </c>
      <c r="D59" s="72">
        <v>0.52083333333333337</v>
      </c>
      <c r="E59" s="71" t="s">
        <v>84</v>
      </c>
      <c r="F59" s="21">
        <f t="shared" si="1"/>
        <v>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12" customFormat="1" ht="31.5" customHeight="1" x14ac:dyDescent="0.2">
      <c r="A60" s="73" t="s">
        <v>60</v>
      </c>
      <c r="B60" s="51"/>
      <c r="C60" s="72">
        <v>0.46875</v>
      </c>
      <c r="D60" s="72">
        <v>0.52083333333333337</v>
      </c>
      <c r="E60" s="71" t="s">
        <v>85</v>
      </c>
      <c r="F60" s="21">
        <f t="shared" si="1"/>
        <v>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s="12" customFormat="1" ht="47.25" customHeight="1" x14ac:dyDescent="0.2">
      <c r="A61" s="73" t="s">
        <v>107</v>
      </c>
      <c r="B61" s="51"/>
      <c r="C61" s="72">
        <v>0.46875</v>
      </c>
      <c r="D61" s="72">
        <v>0.52083333333333337</v>
      </c>
      <c r="E61" s="71" t="s">
        <v>86</v>
      </c>
      <c r="F61" s="21">
        <f t="shared" si="1"/>
        <v>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s="12" customFormat="1" ht="27" customHeight="1" x14ac:dyDescent="0.2">
      <c r="A62" s="73" t="s">
        <v>61</v>
      </c>
      <c r="B62" s="51"/>
      <c r="C62" s="72">
        <v>0.46875</v>
      </c>
      <c r="D62" s="72">
        <v>0.52083333333333337</v>
      </c>
      <c r="E62" s="71" t="s">
        <v>87</v>
      </c>
      <c r="F62" s="21">
        <f t="shared" si="1"/>
        <v>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s="12" customFormat="1" ht="37.5" customHeight="1" x14ac:dyDescent="0.2">
      <c r="A63" s="73" t="s">
        <v>106</v>
      </c>
      <c r="B63" s="51"/>
      <c r="C63" s="72">
        <v>0.46875</v>
      </c>
      <c r="D63" s="72">
        <v>0.52083333333333337</v>
      </c>
      <c r="E63" s="71" t="s">
        <v>88</v>
      </c>
      <c r="F63" s="21">
        <f t="shared" si="1"/>
        <v>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s="12" customFormat="1" ht="32.25" customHeight="1" x14ac:dyDescent="0.2">
      <c r="A64" s="73" t="s">
        <v>62</v>
      </c>
      <c r="B64" s="51"/>
      <c r="C64" s="72">
        <v>0.46875</v>
      </c>
      <c r="D64" s="72">
        <v>0.52083333333333337</v>
      </c>
      <c r="E64" s="71" t="s">
        <v>89</v>
      </c>
      <c r="F64" s="21">
        <f t="shared" si="1"/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12" customFormat="1" ht="34.5" customHeight="1" x14ac:dyDescent="0.2">
      <c r="A65" s="73" t="s">
        <v>105</v>
      </c>
      <c r="B65" s="51"/>
      <c r="C65" s="72">
        <v>0.46875</v>
      </c>
      <c r="D65" s="72">
        <v>0.52083333333333337</v>
      </c>
      <c r="E65" s="71" t="s">
        <v>90</v>
      </c>
      <c r="F65" s="21">
        <f t="shared" si="1"/>
        <v>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s="12" customFormat="1" ht="33.75" customHeight="1" x14ac:dyDescent="0.2">
      <c r="A66" s="73" t="s">
        <v>63</v>
      </c>
      <c r="B66" s="51"/>
      <c r="C66" s="72">
        <v>0.58333333333333337</v>
      </c>
      <c r="D66" s="72">
        <v>0.63541666666666663</v>
      </c>
      <c r="E66" s="71" t="s">
        <v>91</v>
      </c>
      <c r="F66" s="21">
        <f t="shared" si="1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s="12" customFormat="1" ht="35.25" customHeight="1" x14ac:dyDescent="0.2">
      <c r="A67" s="73" t="s">
        <v>34</v>
      </c>
      <c r="B67" s="51"/>
      <c r="C67" s="72">
        <v>0.58333333333333337</v>
      </c>
      <c r="D67" s="72">
        <v>0.63541666666666663</v>
      </c>
      <c r="E67" s="71" t="s">
        <v>92</v>
      </c>
      <c r="F67" s="21">
        <f t="shared" si="1"/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s="12" customFormat="1" ht="27.75" customHeight="1" x14ac:dyDescent="0.2">
      <c r="A68" s="73" t="s">
        <v>64</v>
      </c>
      <c r="B68" s="51"/>
      <c r="C68" s="72">
        <v>0.58333333333333337</v>
      </c>
      <c r="D68" s="72">
        <v>0.63541666666666663</v>
      </c>
      <c r="E68" s="71" t="s">
        <v>93</v>
      </c>
      <c r="F68" s="21">
        <f t="shared" si="1"/>
        <v>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s="12" customFormat="1" ht="30.75" customHeight="1" x14ac:dyDescent="0.2">
      <c r="A69" s="73" t="s">
        <v>102</v>
      </c>
      <c r="B69" s="51"/>
      <c r="C69" s="72">
        <v>0.58333333333333337</v>
      </c>
      <c r="D69" s="72">
        <v>0.63541666666666663</v>
      </c>
      <c r="E69" s="71" t="s">
        <v>94</v>
      </c>
      <c r="F69" s="21">
        <f t="shared" si="1"/>
        <v>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s="12" customFormat="1" ht="31.5" customHeight="1" x14ac:dyDescent="0.2">
      <c r="A70" s="73" t="s">
        <v>65</v>
      </c>
      <c r="B70" s="51"/>
      <c r="C70" s="72">
        <v>0.58333333333333337</v>
      </c>
      <c r="D70" s="72">
        <v>0.63541666666666663</v>
      </c>
      <c r="E70" s="71" t="s">
        <v>95</v>
      </c>
      <c r="F70" s="21">
        <f t="shared" si="1"/>
        <v>0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s="12" customFormat="1" ht="36" customHeight="1" x14ac:dyDescent="0.2">
      <c r="A71" s="73" t="s">
        <v>66</v>
      </c>
      <c r="B71" s="51"/>
      <c r="C71" s="72">
        <v>0.58333333333333337</v>
      </c>
      <c r="D71" s="72">
        <v>0.63541666666666663</v>
      </c>
      <c r="E71" s="71" t="s">
        <v>96</v>
      </c>
      <c r="F71" s="21">
        <f t="shared" si="1"/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s="12" customFormat="1" ht="33.75" customHeight="1" x14ac:dyDescent="0.2">
      <c r="A72" s="73" t="s">
        <v>67</v>
      </c>
      <c r="B72" s="51"/>
      <c r="C72" s="72">
        <v>0.58333333333333337</v>
      </c>
      <c r="D72" s="72">
        <v>0.63541666666666663</v>
      </c>
      <c r="E72" s="71" t="s">
        <v>97</v>
      </c>
      <c r="F72" s="21">
        <f t="shared" si="1"/>
        <v>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s="12" customFormat="1" ht="42.75" customHeight="1" x14ac:dyDescent="0.2">
      <c r="A73" s="73" t="s">
        <v>104</v>
      </c>
      <c r="B73" s="51"/>
      <c r="C73" s="72">
        <v>0.58333333333333337</v>
      </c>
      <c r="D73" s="72">
        <v>0.63541666666666663</v>
      </c>
      <c r="E73" s="71" t="s">
        <v>98</v>
      </c>
      <c r="F73" s="21">
        <f t="shared" si="1"/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s="12" customFormat="1" ht="43.5" customHeight="1" x14ac:dyDescent="0.2">
      <c r="A74" s="86" t="s">
        <v>103</v>
      </c>
      <c r="B74" s="51"/>
      <c r="C74" s="64">
        <v>0.58333333333333337</v>
      </c>
      <c r="D74" s="64">
        <v>0.63541666666666663</v>
      </c>
      <c r="E74" s="94" t="s">
        <v>99</v>
      </c>
      <c r="F74" s="21">
        <f t="shared" si="1"/>
        <v>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s="12" customFormat="1" ht="37.5" customHeight="1" x14ac:dyDescent="0.2">
      <c r="A75" s="86" t="s">
        <v>68</v>
      </c>
      <c r="B75" s="51"/>
      <c r="C75" s="64">
        <v>0.58333333333333337</v>
      </c>
      <c r="D75" s="64">
        <v>0.63541666666666663</v>
      </c>
      <c r="E75" s="93" t="s">
        <v>100</v>
      </c>
      <c r="F75" s="21">
        <f t="shared" si="1"/>
        <v>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s="12" customFormat="1" ht="33" customHeight="1" x14ac:dyDescent="0.2">
      <c r="A76" s="88" t="s">
        <v>57</v>
      </c>
      <c r="B76" s="51"/>
      <c r="C76" s="64">
        <v>0.58333333333333337</v>
      </c>
      <c r="D76" s="64">
        <v>0.63541666666666663</v>
      </c>
      <c r="E76" s="92" t="s">
        <v>101</v>
      </c>
      <c r="F76" s="21">
        <f t="shared" si="1"/>
        <v>0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s="12" customFormat="1" ht="24" customHeight="1" x14ac:dyDescent="0.25">
      <c r="A77" s="88"/>
      <c r="B77" s="90"/>
      <c r="C77" s="89"/>
      <c r="D77" s="89"/>
      <c r="E77" s="87"/>
      <c r="F77" s="65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s="12" customFormat="1" ht="24" customHeight="1" x14ac:dyDescent="0.25">
      <c r="A78" s="95"/>
      <c r="B78" s="96"/>
      <c r="C78" s="97"/>
      <c r="D78" s="97"/>
      <c r="E78" s="98" t="s">
        <v>28</v>
      </c>
      <c r="F78" s="53">
        <f>SUM(F45:F76)</f>
        <v>0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s="12" customFormat="1" ht="21" customHeight="1" x14ac:dyDescent="0.25">
      <c r="B79" s="13"/>
      <c r="C79" s="16"/>
      <c r="D79" s="16"/>
      <c r="E79" s="60" t="s">
        <v>29</v>
      </c>
      <c r="F79" s="61">
        <f>F78+F42</f>
        <v>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s="12" customFormat="1" ht="22.5" customHeight="1" x14ac:dyDescent="0.25">
      <c r="B80" s="13"/>
      <c r="C80" s="16"/>
      <c r="D80" s="16"/>
      <c r="E80" s="62" t="s">
        <v>22</v>
      </c>
      <c r="F80" s="63">
        <f>F79/10</f>
        <v>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s="12" customFormat="1" ht="15" x14ac:dyDescent="0.2">
      <c r="B81" s="13"/>
      <c r="C81" s="16"/>
      <c r="D81" s="16"/>
      <c r="F81" s="21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s="46" customFormat="1" ht="18" x14ac:dyDescent="0.25">
      <c r="A82" s="46" t="s">
        <v>69</v>
      </c>
      <c r="B82" s="47"/>
      <c r="C82" s="48"/>
      <c r="D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</row>
    <row r="83" spans="1:44" x14ac:dyDescent="0.2">
      <c r="E83" s="9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2017-10-19T15:27:51Z</dcterms:modified>
</cp:coreProperties>
</file>