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CEU Backup\160902 CEUs Backup\ALS Association Clinical Conferences\2016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D9" i="1"/>
  <c r="F86" i="1"/>
  <c r="D8" i="1"/>
</calcChain>
</file>

<file path=xl/sharedStrings.xml><?xml version="1.0" encoding="utf-8"?>
<sst xmlns="http://schemas.openxmlformats.org/spreadsheetml/2006/main" count="84" uniqueCount="82">
  <si>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</si>
  <si>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</si>
  <si>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</si>
  <si>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</si>
  <si>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</si>
  <si>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</si>
  <si>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</si>
  <si>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</si>
  <si>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</si>
  <si>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</si>
  <si>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</si>
  <si>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</si>
  <si>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</si>
  <si>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</si>
  <si>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</si>
  <si>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</si>
  <si>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</si>
  <si>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</si>
  <si>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</si>
  <si>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Conference</t>
  </si>
  <si>
    <t>CEUs earned for Conference</t>
  </si>
  <si>
    <t>Step 3: Attach the file to an email message and send to ceus@aacinstitute.org.</t>
  </si>
  <si>
    <t>Example:</t>
  </si>
  <si>
    <t>Postal code</t>
  </si>
  <si>
    <t>Total Instructional Hours for Friday</t>
  </si>
  <si>
    <t>ALS Association CEU Session Attendance Form</t>
  </si>
  <si>
    <t>Presentation #</t>
  </si>
  <si>
    <t>THURSDAY</t>
  </si>
  <si>
    <t>FRIDAY</t>
  </si>
  <si>
    <t>Total hours of conference (Thursday-Friday) instruction</t>
  </si>
  <si>
    <t>ALS and Augmentative Communication: Seeking Improved Outcomes through Early Engagement in Assessment, System Design and Implementation</t>
  </si>
  <si>
    <t xml:space="preserve">Teamwork Makes the Dream Work: SLP/PT Collaboration for Optimal Swallowing, Breathing and Communication in Patients with ALS </t>
  </si>
  <si>
    <t xml:space="preserve">Caring for Ourselves While Caring for Others: Recognizing, Accepting and Addressing Burnout, Compassion Fatigue and Vicarious Trauma </t>
  </si>
  <si>
    <t>Preparing Your Clinic for Research and Participation in Clinical Trials</t>
  </si>
  <si>
    <t>Power Wheelchair Features and Funding Options for the ALS Population</t>
  </si>
  <si>
    <t xml:space="preserve">Strategies For Enjoying Life With ALS: A Patient Perspective </t>
  </si>
  <si>
    <t xml:space="preserve">The Holy Grail: Seeking Best Measures of Lung Function in ALS </t>
  </si>
  <si>
    <t>The Role of Child Life in Providing Developmentally Appropriate Interventions and Resources for Children of Adult Patients Diagnosed with a Chronic or Terminal Illness</t>
  </si>
  <si>
    <t>Computer Access Options for Individuals with ALS</t>
  </si>
  <si>
    <t xml:space="preserve">CDC Registry </t>
  </si>
  <si>
    <t xml:space="preserve">Kids from 4- 24 </t>
  </si>
  <si>
    <t>Rapid Access Communication Systems</t>
  </si>
  <si>
    <t xml:space="preserve">High Rates of Cognitive and Behavioral Impairment in a Large Prospective ALS Study </t>
  </si>
  <si>
    <t>Engaging ALS Youth in Support and DME: Pilot Project in Wisconsin</t>
  </si>
  <si>
    <t xml:space="preserve">Lessons Learned from the ALS Bedside </t>
  </si>
  <si>
    <t>Transitioning a Research Tool into Clinical Practice : Use of the Edinburgh Cognitive and Behavioral ALS Screen in ALS Clinic</t>
  </si>
  <si>
    <t xml:space="preserve">Utilizing Home Caregiver Training Programs to Support ALS Caregivers </t>
  </si>
  <si>
    <t xml:space="preserve">Redefining the Role of the Physical Therapist at an ALS Clinic </t>
  </si>
  <si>
    <t>BAYADA SIM Lab: Who’s Ready? Preparing Your Team for Independent Practice</t>
  </si>
  <si>
    <t xml:space="preserve">Consumer Home Automation Use by PALS for Environmental Control </t>
  </si>
  <si>
    <t xml:space="preserve">Maximizing Communicative Effectiveness in Individuals Diagnosed ALS and Cognitive Impairment </t>
  </si>
  <si>
    <t>The Creation of an ALS Outreach Clinic in Iowa</t>
  </si>
  <si>
    <t xml:space="preserve">ALS Databases and Spreadsheets: What’s on Your Dashboard? </t>
  </si>
  <si>
    <t>Utilizing Modems and At-home Technology to Titrate Respiratory Support in ALS Patients</t>
  </si>
  <si>
    <t xml:space="preserve">The Impact of Early Collaboration Between a VA ALS Clinic and an ALS Association Chapter </t>
  </si>
  <si>
    <t xml:space="preserve">Continuity of Care and Community Collaboration in AAC Service Delivery </t>
  </si>
  <si>
    <t xml:space="preserve">Walking a Tight Rope: To Infinity and Beyond Eyegaze </t>
  </si>
  <si>
    <t xml:space="preserve">The Assessment of Bulbar Function in ALS </t>
  </si>
  <si>
    <t>“Breaking Bad” Connections:  International Organization for Standardization (ISO) Enteral and Respiratory Connectors—Impact on patients with ALS</t>
  </si>
  <si>
    <t>Building Personal and Professional Resilience to Prevent Burn Out</t>
  </si>
  <si>
    <t xml:space="preserve">Power Wheelchairs: What to Recommend and How to Get It Approved </t>
  </si>
  <si>
    <t>Laryngotracheal Separation in ALS: The Why and How</t>
  </si>
  <si>
    <t xml:space="preserve">Continuing the Medicare Conversation: Understanding and Explaining Home Health Services Benefits to Families </t>
  </si>
  <si>
    <t>Psychosocial Assessment Across the Life Span of an ALS Patient</t>
  </si>
  <si>
    <t xml:space="preserve">Barriers to Normalcy: An ALS Patient and Caregiver </t>
  </si>
  <si>
    <t xml:space="preserve">Care Manager's AAC Tool Kits Help People with ALS Reach Vital Communication Goals </t>
  </si>
  <si>
    <t xml:space="preserve">ALS Telemanagement: Development and Evaluation </t>
  </si>
  <si>
    <t xml:space="preserve">From PALS to Provider: A Model of Wellness Life Dimensions to Support Quality of Life </t>
  </si>
  <si>
    <t>Increase the Quality of Life for People Affected by ALS by Utilizing Volunteers in the Home</t>
  </si>
  <si>
    <t xml:space="preserve">Telemedicine and ALS Caregiver Burden </t>
  </si>
  <si>
    <t xml:space="preserve">The ALS Association Philadelphia Chapter's Visiting Volunteer Program: Suggestions for How to Start a Program </t>
  </si>
  <si>
    <t xml:space="preserve">Voice Activation Options for PALS </t>
  </si>
  <si>
    <t xml:space="preserve">Dysphagia Strategies </t>
  </si>
  <si>
    <t xml:space="preserve">Issues of End of Life Care: Non-invasive Ventilation – To Use or Not to Use? </t>
  </si>
  <si>
    <t>Supporting Medical Decision Making and End-of-Life Communication Needs</t>
  </si>
  <si>
    <t>“Rectangularizing” Quality of Life During the Progression of ALS</t>
  </si>
  <si>
    <t xml:space="preserve">Challenging Talks about a Challenging Disease: Honoring the Patient’s Wishes throughout their Healthcare Trajectory </t>
  </si>
  <si>
    <t>Total Instuctional Hours for Thursday</t>
  </si>
  <si>
    <t>11/03/2016 - 11/04/2016</t>
  </si>
  <si>
    <t>Save the file using this file name model: 2016 ALSA_Lastname_Firstname.xls.</t>
  </si>
  <si>
    <t>2016 ALS Association Clinical Conference - San Diego, CA</t>
  </si>
  <si>
    <t>The ALS Association Global Research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</si>
</sst>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d\-mmm\-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name val="Courier New"/>
      <family val="3"/>
    </font>
    <font>
      <b/>
      <sz val="16"/>
      <name val="Arial"/>
      <family val="2"/>
    </font>
    <font>
      <b/>
      <u/>
      <sz val="2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/>
      <top style="thin">
        <color theme="7" tint="0.79998168889431442"/>
      </top>
      <bottom/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79998168889431442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4" borderId="1" xfId="0" applyFont="1" applyFill="1" applyBorder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0" fillId="6" borderId="0" xfId="0" applyFill="1"/>
    <xf numFmtId="15" fontId="1" fillId="2" borderId="0" xfId="0" applyNumberFormat="1" applyFont="1" applyFill="1" applyAlignment="1">
      <alignment horizontal="center"/>
    </xf>
    <xf numFmtId="0" fontId="0" fillId="7" borderId="0" xfId="0" applyFill="1"/>
    <xf numFmtId="164" fontId="0" fillId="8" borderId="1" xfId="0" applyNumberFormat="1" applyFill="1" applyBorder="1" applyAlignment="1">
      <alignment horizontal="left"/>
    </xf>
    <xf numFmtId="0" fontId="0" fillId="8" borderId="1" xfId="0" applyFill="1" applyBorder="1"/>
    <xf numFmtId="0" fontId="0" fillId="8" borderId="0" xfId="0" applyFill="1"/>
    <xf numFmtId="0" fontId="0" fillId="8" borderId="2" xfId="0" applyFill="1" applyBorder="1"/>
    <xf numFmtId="0" fontId="0" fillId="5" borderId="3" xfId="0" applyFill="1" applyBorder="1" applyAlignment="1">
      <alignment horizontal="center"/>
    </xf>
    <xf numFmtId="164" fontId="6" fillId="8" borderId="0" xfId="0" applyNumberFormat="1" applyFont="1" applyFill="1" applyAlignment="1">
      <alignment horizontal="left"/>
    </xf>
    <xf numFmtId="164" fontId="3" fillId="8" borderId="0" xfId="0" applyNumberFormat="1" applyFont="1" applyFill="1" applyAlignment="1">
      <alignment horizontal="left"/>
    </xf>
    <xf numFmtId="164" fontId="4" fillId="8" borderId="0" xfId="0" applyNumberFormat="1" applyFont="1" applyFill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164" fontId="0" fillId="8" borderId="0" xfId="0" applyNumberFormat="1" applyFill="1" applyAlignment="1">
      <alignment horizontal="left"/>
    </xf>
    <xf numFmtId="2" fontId="6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164" fontId="0" fillId="11" borderId="1" xfId="0" applyNumberFormat="1" applyFill="1" applyBorder="1" applyAlignment="1">
      <alignment horizontal="left"/>
    </xf>
    <xf numFmtId="0" fontId="6" fillId="0" borderId="0" xfId="0" applyFont="1" applyFill="1"/>
    <xf numFmtId="0" fontId="4" fillId="0" borderId="0" xfId="0" applyFont="1" applyFill="1"/>
    <xf numFmtId="0" fontId="4" fillId="12" borderId="0" xfId="0" applyFont="1" applyFill="1" applyAlignment="1">
      <alignment horizontal="left"/>
    </xf>
    <xf numFmtId="164" fontId="4" fillId="12" borderId="0" xfId="0" applyNumberFormat="1" applyFont="1" applyFill="1" applyAlignment="1">
      <alignment horizontal="left"/>
    </xf>
    <xf numFmtId="0" fontId="3" fillId="13" borderId="0" xfId="0" applyFont="1" applyFill="1"/>
    <xf numFmtId="0" fontId="3" fillId="13" borderId="0" xfId="0" applyFont="1" applyFill="1" applyAlignment="1">
      <alignment horizontal="center"/>
    </xf>
    <xf numFmtId="164" fontId="3" fillId="13" borderId="0" xfId="0" applyNumberFormat="1" applyFont="1" applyFill="1" applyAlignment="1">
      <alignment horizontal="left"/>
    </xf>
    <xf numFmtId="2" fontId="3" fillId="13" borderId="0" xfId="0" applyNumberFormat="1" applyFont="1" applyFill="1"/>
    <xf numFmtId="0" fontId="1" fillId="13" borderId="0" xfId="0" applyFont="1" applyFill="1"/>
    <xf numFmtId="165" fontId="4" fillId="8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164" fontId="9" fillId="8" borderId="0" xfId="0" applyNumberFormat="1" applyFont="1" applyFill="1" applyAlignment="1">
      <alignment horizontal="left"/>
    </xf>
    <xf numFmtId="2" fontId="9" fillId="0" borderId="0" xfId="0" applyNumberFormat="1" applyFont="1"/>
    <xf numFmtId="0" fontId="9" fillId="0" borderId="0" xfId="0" applyFont="1" applyFill="1"/>
    <xf numFmtId="16" fontId="6" fillId="0" borderId="0" xfId="0" applyNumberFormat="1" applyFont="1"/>
    <xf numFmtId="0" fontId="0" fillId="14" borderId="0" xfId="0" applyFill="1"/>
    <xf numFmtId="0" fontId="0" fillId="0" borderId="4" xfId="0" applyFill="1" applyBorder="1"/>
    <xf numFmtId="0" fontId="0" fillId="8" borderId="5" xfId="0" applyFill="1" applyBorder="1"/>
    <xf numFmtId="0" fontId="0" fillId="0" borderId="8" xfId="0" applyFill="1" applyBorder="1"/>
    <xf numFmtId="0" fontId="0" fillId="8" borderId="6" xfId="0" applyFill="1" applyBorder="1"/>
    <xf numFmtId="2" fontId="0" fillId="0" borderId="7" xfId="0" applyNumberFormat="1" applyBorder="1"/>
    <xf numFmtId="0" fontId="0" fillId="0" borderId="9" xfId="0" applyFill="1" applyBorder="1"/>
    <xf numFmtId="0" fontId="0" fillId="15" borderId="0" xfId="0" applyFill="1"/>
    <xf numFmtId="0" fontId="0" fillId="8" borderId="1" xfId="0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2" fontId="0" fillId="0" borderId="10" xfId="0" applyNumberFormat="1" applyBorder="1"/>
    <xf numFmtId="0" fontId="0" fillId="0" borderId="0" xfId="0" applyFill="1" applyBorder="1"/>
    <xf numFmtId="0" fontId="0" fillId="16" borderId="0" xfId="0" applyFill="1"/>
    <xf numFmtId="0" fontId="0" fillId="0" borderId="11" xfId="0" applyFill="1" applyBorder="1"/>
    <xf numFmtId="0" fontId="0" fillId="8" borderId="12" xfId="0" applyFill="1" applyBorder="1"/>
    <xf numFmtId="0" fontId="0" fillId="0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2" fontId="0" fillId="0" borderId="17" xfId="0" applyNumberFormat="1" applyBorder="1"/>
    <xf numFmtId="2" fontId="0" fillId="0" borderId="18" xfId="0" applyNumberFormat="1" applyBorder="1"/>
    <xf numFmtId="164" fontId="0" fillId="0" borderId="19" xfId="0" applyNumberFormat="1" applyBorder="1" applyAlignment="1">
      <alignment vertical="top"/>
    </xf>
    <xf numFmtId="164" fontId="0" fillId="0" borderId="20" xfId="0" applyNumberFormat="1" applyBorder="1" applyAlignment="1">
      <alignment vertical="top"/>
    </xf>
    <xf numFmtId="0" fontId="1" fillId="8" borderId="1" xfId="0" applyFont="1" applyFill="1" applyBorder="1"/>
    <xf numFmtId="164" fontId="0" fillId="0" borderId="2" xfId="0" applyNumberFormat="1" applyBorder="1" applyAlignment="1">
      <alignment vertical="top"/>
    </xf>
    <xf numFmtId="49" fontId="4" fillId="0" borderId="21" xfId="0" applyNumberFormat="1" applyFon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vertical="top" wrapText="1"/>
    </xf>
    <xf numFmtId="2" fontId="0" fillId="0" borderId="0" xfId="0" applyNumberFormat="1" applyBorder="1"/>
    <xf numFmtId="164" fontId="0" fillId="11" borderId="19" xfId="0" applyNumberFormat="1" applyFill="1" applyBorder="1" applyAlignment="1">
      <alignment vertical="top"/>
    </xf>
    <xf numFmtId="164" fontId="0" fillId="11" borderId="2" xfId="0" applyNumberFormat="1" applyFill="1" applyBorder="1" applyAlignment="1">
      <alignment vertical="top"/>
    </xf>
    <xf numFmtId="2" fontId="0" fillId="11" borderId="0" xfId="0" applyNumberFormat="1" applyFill="1" applyBorder="1"/>
    <xf numFmtId="49" fontId="1" fillId="11" borderId="0" xfId="0" applyNumberFormat="1" applyFont="1" applyFill="1" applyBorder="1" applyAlignment="1">
      <alignment horizontal="center" vertical="top" wrapText="1"/>
    </xf>
    <xf numFmtId="166" fontId="1" fillId="11" borderId="0" xfId="0" applyNumberFormat="1" applyFont="1" applyFill="1" applyAlignment="1">
      <alignment horizontal="center"/>
    </xf>
    <xf numFmtId="0" fontId="1" fillId="11" borderId="1" xfId="0" applyFont="1" applyFill="1" applyBorder="1"/>
    <xf numFmtId="2" fontId="0" fillId="8" borderId="4" xfId="0" applyNumberFormat="1" applyFill="1" applyBorder="1"/>
    <xf numFmtId="2" fontId="0" fillId="0" borderId="24" xfId="0" applyNumberFormat="1" applyBorder="1"/>
    <xf numFmtId="0" fontId="1" fillId="9" borderId="25" xfId="0" applyFont="1" applyFill="1" applyBorder="1" applyAlignment="1">
      <alignment horizontal="right"/>
    </xf>
    <xf numFmtId="2" fontId="1" fillId="9" borderId="22" xfId="0" applyNumberFormat="1" applyFont="1" applyFill="1" applyBorder="1"/>
    <xf numFmtId="0" fontId="1" fillId="9" borderId="2" xfId="0" applyFont="1" applyFill="1" applyBorder="1" applyAlignment="1">
      <alignment horizontal="right"/>
    </xf>
    <xf numFmtId="165" fontId="1" fillId="9" borderId="22" xfId="0" applyNumberFormat="1" applyFont="1" applyFill="1" applyBorder="1"/>
    <xf numFmtId="164" fontId="0" fillId="17" borderId="19" xfId="0" applyNumberFormat="1" applyFill="1" applyBorder="1" applyAlignment="1">
      <alignment vertical="top"/>
    </xf>
    <xf numFmtId="164" fontId="0" fillId="17" borderId="2" xfId="0" applyNumberFormat="1" applyFill="1" applyBorder="1" applyAlignment="1">
      <alignment vertical="top"/>
    </xf>
    <xf numFmtId="49" fontId="1" fillId="17" borderId="23" xfId="0" applyNumberFormat="1" applyFont="1" applyFill="1" applyBorder="1" applyAlignment="1">
      <alignment horizontal="right" vertical="top" wrapText="1"/>
    </xf>
    <xf numFmtId="164" fontId="10" fillId="10" borderId="0" xfId="0" applyNumberFormat="1" applyFont="1" applyFill="1" applyAlignment="1">
      <alignment horizontal="left"/>
    </xf>
    <xf numFmtId="0" fontId="11" fillId="10" borderId="0" xfId="0" applyFont="1" applyFill="1" applyBorder="1" applyAlignment="1">
      <alignment horizontal="right"/>
    </xf>
    <xf numFmtId="2" fontId="11" fillId="10" borderId="22" xfId="0" applyNumberFormat="1" applyFont="1" applyFill="1" applyBorder="1"/>
    <xf numFmtId="2" fontId="1" fillId="17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D4D2"/>
      <color rgb="FFFEC2F3"/>
      <color rgb="FFCCFFFF"/>
      <color rgb="FFF2DDDC"/>
      <color rgb="FFF7EAE9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workbookViewId="0">
      <selection activeCell="E52" sqref="E52"/>
    </sheetView>
  </sheetViews>
  <sheetFormatPr defaultColWidth="8.85546875" defaultRowHeight="12.75" x14ac:dyDescent="0.2"/>
  <cols>
    <col min="1" max="1" width="16.42578125" customWidth="1"/>
    <col min="2" max="2" width="9.85546875" style="3" customWidth="1"/>
    <col min="3" max="3" width="10" style="37" customWidth="1"/>
    <col min="4" max="4" width="10.42578125" style="37" customWidth="1"/>
    <col min="5" max="5" width="137.42578125" customWidth="1"/>
    <col min="6" max="6" width="8.85546875" style="43"/>
    <col min="7" max="44" width="8.85546875" style="22"/>
  </cols>
  <sheetData>
    <row r="1" spans="1:44" s="61" customFormat="1" ht="31.5" customHeight="1" x14ac:dyDescent="0.4">
      <c r="A1" s="61" t="s">
        <v>25</v>
      </c>
      <c r="B1" s="62"/>
      <c r="C1" s="63"/>
      <c r="D1" s="63"/>
      <c r="F1" s="6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s="56" customFormat="1" ht="20.25" x14ac:dyDescent="0.3">
      <c r="A2" s="56" t="s">
        <v>80</v>
      </c>
      <c r="B2" s="57"/>
      <c r="C2" s="58"/>
      <c r="D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s="19" customFormat="1" ht="15" x14ac:dyDescent="0.2">
      <c r="A3" s="66" t="s">
        <v>78</v>
      </c>
      <c r="B3" s="20"/>
      <c r="C3" s="33"/>
      <c r="D3" s="33"/>
      <c r="F3" s="38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s="19" customFormat="1" ht="15" x14ac:dyDescent="0.2">
      <c r="B4" s="20"/>
      <c r="C4" s="33"/>
      <c r="D4" s="33"/>
      <c r="F4" s="38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s="8" customFormat="1" x14ac:dyDescent="0.2">
      <c r="B5" s="10"/>
      <c r="C5" s="34"/>
      <c r="D5" s="34"/>
      <c r="F5" s="3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0" customFormat="1" x14ac:dyDescent="0.2">
      <c r="A6" s="50" t="s">
        <v>15</v>
      </c>
      <c r="B6" s="51"/>
      <c r="C6" s="52"/>
      <c r="D6" s="52"/>
      <c r="F6" s="53"/>
    </row>
    <row r="7" spans="1:44" s="8" customFormat="1" x14ac:dyDescent="0.2">
      <c r="B7" s="11"/>
      <c r="C7" s="34"/>
      <c r="D7" s="34"/>
      <c r="F7" s="3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9" customFormat="1" x14ac:dyDescent="0.2">
      <c r="A8" s="9" t="s">
        <v>6</v>
      </c>
      <c r="B8" s="48"/>
      <c r="C8" s="49"/>
      <c r="D8" s="55">
        <f>F86</f>
        <v>0</v>
      </c>
      <c r="E8" s="9" t="s">
        <v>0</v>
      </c>
      <c r="F8" s="4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s="9" customFormat="1" x14ac:dyDescent="0.2">
      <c r="A9" s="9" t="s">
        <v>7</v>
      </c>
      <c r="B9" s="48"/>
      <c r="C9" s="49"/>
      <c r="D9" s="55">
        <f>F85</f>
        <v>0</v>
      </c>
      <c r="E9" s="9" t="s">
        <v>1</v>
      </c>
      <c r="F9" s="4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9" customFormat="1" x14ac:dyDescent="0.2">
      <c r="A10" s="9" t="s">
        <v>5</v>
      </c>
      <c r="B10" s="48"/>
      <c r="C10" s="49"/>
      <c r="D10" s="35"/>
      <c r="F10" s="40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s="9" customFormat="1" x14ac:dyDescent="0.2">
      <c r="A11" s="9" t="s">
        <v>8</v>
      </c>
      <c r="B11" s="48"/>
      <c r="C11" s="49"/>
      <c r="D11" s="35"/>
      <c r="F11" s="4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s="9" customFormat="1" x14ac:dyDescent="0.2">
      <c r="A12" s="9" t="s">
        <v>9</v>
      </c>
      <c r="B12" s="48"/>
      <c r="C12" s="49"/>
      <c r="D12" s="35"/>
      <c r="F12" s="40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s="9" customFormat="1" x14ac:dyDescent="0.2">
      <c r="A13" s="9" t="s">
        <v>10</v>
      </c>
      <c r="B13" s="48"/>
      <c r="C13" s="49"/>
      <c r="D13" s="35"/>
      <c r="F13" s="40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9" customFormat="1" x14ac:dyDescent="0.2">
      <c r="A14" s="9" t="s">
        <v>11</v>
      </c>
      <c r="B14" s="48"/>
      <c r="C14" s="49"/>
      <c r="D14" s="35"/>
      <c r="F14" s="40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s="9" customFormat="1" x14ac:dyDescent="0.2">
      <c r="A15" s="9" t="s">
        <v>23</v>
      </c>
      <c r="B15" s="48"/>
      <c r="C15" s="49"/>
      <c r="D15" s="35"/>
      <c r="F15" s="40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44" s="9" customFormat="1" x14ac:dyDescent="0.2">
      <c r="A16" s="9" t="s">
        <v>14</v>
      </c>
      <c r="B16" s="48"/>
      <c r="C16" s="49"/>
      <c r="D16" s="35"/>
      <c r="F16" s="4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</row>
    <row r="17" spans="1:44" s="9" customFormat="1" x14ac:dyDescent="0.2">
      <c r="A17" s="9" t="s">
        <v>12</v>
      </c>
      <c r="B17" s="48"/>
      <c r="C17" s="49"/>
      <c r="D17" s="35"/>
      <c r="F17" s="40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</row>
    <row r="18" spans="1:44" s="9" customFormat="1" x14ac:dyDescent="0.2">
      <c r="A18" s="9" t="s">
        <v>13</v>
      </c>
      <c r="B18" s="48"/>
      <c r="C18" s="49"/>
      <c r="D18" s="35"/>
      <c r="F18" s="4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</row>
    <row r="21" spans="1:44" s="50" customFormat="1" x14ac:dyDescent="0.2">
      <c r="A21" s="50" t="s">
        <v>17</v>
      </c>
      <c r="B21" s="51"/>
      <c r="C21" s="52"/>
      <c r="D21" s="52"/>
      <c r="F21" s="53"/>
    </row>
    <row r="22" spans="1:44" s="13" customFormat="1" ht="13.5" customHeight="1" x14ac:dyDescent="0.2">
      <c r="A22" s="21" t="s">
        <v>22</v>
      </c>
      <c r="B22" s="15">
        <v>1</v>
      </c>
      <c r="C22" s="34"/>
      <c r="D22" s="34"/>
      <c r="F22" s="41"/>
    </row>
    <row r="23" spans="1:44" s="50" customFormat="1" x14ac:dyDescent="0.2">
      <c r="A23" s="54" t="s">
        <v>79</v>
      </c>
      <c r="B23" s="51"/>
      <c r="C23" s="52"/>
      <c r="D23" s="52"/>
      <c r="F23" s="53"/>
    </row>
    <row r="24" spans="1:44" s="13" customFormat="1" ht="13.5" customHeight="1" x14ac:dyDescent="0.2">
      <c r="B24" s="18"/>
      <c r="C24" s="34"/>
      <c r="D24" s="34"/>
      <c r="F24" s="41"/>
    </row>
    <row r="25" spans="1:44" s="50" customFormat="1" x14ac:dyDescent="0.2">
      <c r="A25" s="50" t="s">
        <v>21</v>
      </c>
      <c r="B25" s="51"/>
      <c r="C25" s="52"/>
      <c r="D25" s="52"/>
      <c r="F25" s="53"/>
    </row>
    <row r="26" spans="1:44" s="13" customFormat="1" x14ac:dyDescent="0.2">
      <c r="B26" s="14"/>
      <c r="C26" s="34"/>
      <c r="D26" s="34"/>
      <c r="F26" s="41"/>
    </row>
    <row r="28" spans="1:44" s="3" customFormat="1" x14ac:dyDescent="0.2">
      <c r="A28" s="2" t="s">
        <v>2</v>
      </c>
      <c r="B28" s="12" t="s">
        <v>16</v>
      </c>
      <c r="C28" s="36" t="s">
        <v>3</v>
      </c>
      <c r="D28" s="36" t="s">
        <v>4</v>
      </c>
      <c r="E28" s="2" t="s">
        <v>5</v>
      </c>
      <c r="F28" s="42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3" customFormat="1" ht="12" customHeight="1" x14ac:dyDescent="0.2">
      <c r="A29" s="2"/>
      <c r="B29" s="4" t="s">
        <v>18</v>
      </c>
      <c r="C29" s="36"/>
      <c r="D29" s="36"/>
      <c r="E29" s="2"/>
      <c r="F29" s="42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30" customHeight="1" x14ac:dyDescent="0.25">
      <c r="A30" s="16" t="s">
        <v>19</v>
      </c>
      <c r="B30" s="17"/>
      <c r="C30" s="28"/>
      <c r="D30" s="28"/>
      <c r="E30" s="1"/>
    </row>
    <row r="31" spans="1:44" s="7" customFormat="1" x14ac:dyDescent="0.2">
      <c r="A31" s="6" t="s">
        <v>26</v>
      </c>
      <c r="B31" s="26">
        <v>42677</v>
      </c>
      <c r="C31" s="45"/>
      <c r="D31" s="45"/>
      <c r="E31" s="5" t="s">
        <v>27</v>
      </c>
      <c r="F31" s="4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25" customFormat="1" x14ac:dyDescent="0.2">
      <c r="A32" s="75"/>
      <c r="B32" s="24"/>
      <c r="C32" s="88">
        <v>0.38541666666666669</v>
      </c>
      <c r="D32" s="89">
        <v>0.42708333333333331</v>
      </c>
      <c r="E32" s="92" t="s">
        <v>30</v>
      </c>
      <c r="F32" s="43">
        <f t="shared" ref="F32:F57" si="0">(D32-C32)*B32*24</f>
        <v>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x14ac:dyDescent="0.2">
      <c r="A33" s="75"/>
      <c r="B33" s="24"/>
      <c r="C33" s="88">
        <v>0.38541666666666669</v>
      </c>
      <c r="D33" s="89">
        <v>0.42708333333333331</v>
      </c>
      <c r="E33" s="93" t="s">
        <v>31</v>
      </c>
      <c r="F33" s="43">
        <f t="shared" si="0"/>
        <v>0</v>
      </c>
    </row>
    <row r="34" spans="1:44" x14ac:dyDescent="0.2">
      <c r="A34" s="75"/>
      <c r="B34" s="24"/>
      <c r="C34" s="88">
        <v>0.38541666666666669</v>
      </c>
      <c r="D34" s="89">
        <v>0.42708333333333331</v>
      </c>
      <c r="E34" s="93" t="s">
        <v>32</v>
      </c>
      <c r="F34" s="43">
        <f t="shared" si="0"/>
        <v>0</v>
      </c>
    </row>
    <row r="35" spans="1:44" x14ac:dyDescent="0.2">
      <c r="A35" s="75"/>
      <c r="B35" s="24"/>
      <c r="C35" s="88">
        <v>0.4375</v>
      </c>
      <c r="D35" s="89">
        <v>0.47916666666666669</v>
      </c>
      <c r="E35" s="93" t="s">
        <v>33</v>
      </c>
      <c r="F35" s="43">
        <f t="shared" si="0"/>
        <v>0</v>
      </c>
    </row>
    <row r="36" spans="1:44" x14ac:dyDescent="0.2">
      <c r="A36" s="76"/>
      <c r="B36" s="24"/>
      <c r="C36" s="88">
        <v>0.4375</v>
      </c>
      <c r="D36" s="89">
        <v>0.47916666666666669</v>
      </c>
      <c r="E36" s="93" t="s">
        <v>34</v>
      </c>
      <c r="F36" s="43">
        <f t="shared" si="0"/>
        <v>0</v>
      </c>
    </row>
    <row r="37" spans="1:44" x14ac:dyDescent="0.2">
      <c r="A37" s="29"/>
      <c r="B37" s="24"/>
      <c r="C37" s="88">
        <v>0.4375</v>
      </c>
      <c r="D37" s="89">
        <v>0.47916666666666669</v>
      </c>
      <c r="E37" s="93" t="s">
        <v>35</v>
      </c>
      <c r="F37" s="43">
        <f t="shared" si="0"/>
        <v>0</v>
      </c>
    </row>
    <row r="38" spans="1:44" ht="15" customHeight="1" x14ac:dyDescent="0.2">
      <c r="A38" s="29"/>
      <c r="B38" s="24"/>
      <c r="C38" s="88">
        <v>0.55208333333333337</v>
      </c>
      <c r="D38" s="89">
        <v>0.57291666666666663</v>
      </c>
      <c r="E38" s="92" t="s">
        <v>36</v>
      </c>
      <c r="F38" s="43">
        <f t="shared" si="0"/>
        <v>0</v>
      </c>
    </row>
    <row r="39" spans="1:44" ht="15.75" customHeight="1" x14ac:dyDescent="0.2">
      <c r="A39" s="76"/>
      <c r="B39" s="24"/>
      <c r="C39" s="88">
        <v>0.55208333333333337</v>
      </c>
      <c r="D39" s="89">
        <v>0.57291666666666663</v>
      </c>
      <c r="E39" s="95" t="s">
        <v>37</v>
      </c>
      <c r="F39" s="43">
        <f t="shared" si="0"/>
        <v>0</v>
      </c>
    </row>
    <row r="40" spans="1:44" x14ac:dyDescent="0.2">
      <c r="A40" s="76"/>
      <c r="B40" s="24"/>
      <c r="C40" s="88">
        <v>0.55208333333333337</v>
      </c>
      <c r="D40" s="89">
        <v>0.57291666666666663</v>
      </c>
      <c r="E40" s="92" t="s">
        <v>38</v>
      </c>
      <c r="F40" s="43">
        <f t="shared" si="0"/>
        <v>0</v>
      </c>
    </row>
    <row r="41" spans="1:44" x14ac:dyDescent="0.2">
      <c r="A41" s="31"/>
      <c r="B41" s="32"/>
      <c r="C41" s="88">
        <v>0.57291666666666663</v>
      </c>
      <c r="D41" s="89">
        <v>0.59375</v>
      </c>
      <c r="E41" s="92" t="s">
        <v>39</v>
      </c>
      <c r="F41" s="43">
        <f t="shared" si="0"/>
        <v>0</v>
      </c>
    </row>
    <row r="42" spans="1:44" s="74" customFormat="1" x14ac:dyDescent="0.2">
      <c r="A42" s="76"/>
      <c r="B42" s="24"/>
      <c r="C42" s="88">
        <v>0.57291666666666663</v>
      </c>
      <c r="D42" s="89">
        <v>0.59375</v>
      </c>
      <c r="E42" s="92" t="s">
        <v>40</v>
      </c>
      <c r="F42" s="43">
        <f t="shared" si="0"/>
        <v>0</v>
      </c>
      <c r="G42" s="30"/>
      <c r="H42" s="30"/>
      <c r="I42" s="30"/>
      <c r="J42" s="30"/>
      <c r="K42" s="30"/>
      <c r="L42" s="30"/>
      <c r="M42" s="30"/>
      <c r="N42" s="30"/>
    </row>
    <row r="43" spans="1:44" x14ac:dyDescent="0.2">
      <c r="A43" s="76"/>
      <c r="B43" s="24"/>
      <c r="C43" s="88">
        <v>0.57291666666666663</v>
      </c>
      <c r="D43" s="89">
        <v>0.59375</v>
      </c>
      <c r="E43" s="94" t="s">
        <v>41</v>
      </c>
      <c r="F43" s="43">
        <f t="shared" si="0"/>
        <v>0</v>
      </c>
      <c r="G43" s="68"/>
      <c r="H43" s="68"/>
      <c r="I43" s="68"/>
      <c r="J43" s="68"/>
    </row>
    <row r="44" spans="1:44" s="67" customFormat="1" x14ac:dyDescent="0.2">
      <c r="A44" s="29"/>
      <c r="B44" s="24"/>
      <c r="C44" s="88">
        <v>0.60416666666666663</v>
      </c>
      <c r="D44" s="89">
        <v>0.625</v>
      </c>
      <c r="E44" s="92" t="s">
        <v>42</v>
      </c>
      <c r="F44" s="43">
        <f t="shared" si="0"/>
        <v>0</v>
      </c>
      <c r="G44" s="69"/>
      <c r="H44" s="69"/>
      <c r="I44" s="69"/>
      <c r="J44" s="71"/>
      <c r="K44" s="29"/>
      <c r="L44" s="30"/>
      <c r="M44" s="30"/>
      <c r="N44" s="30"/>
    </row>
    <row r="45" spans="1:44" x14ac:dyDescent="0.2">
      <c r="A45" s="29"/>
      <c r="B45" s="24"/>
      <c r="C45" s="88">
        <v>0.60416666666666663</v>
      </c>
      <c r="D45" s="89">
        <v>0.625</v>
      </c>
      <c r="E45" s="92" t="s">
        <v>43</v>
      </c>
      <c r="F45" s="43">
        <f t="shared" si="0"/>
        <v>0</v>
      </c>
    </row>
    <row r="46" spans="1:44" x14ac:dyDescent="0.2">
      <c r="A46" s="76"/>
      <c r="B46" s="24"/>
      <c r="C46" s="88">
        <v>0.60416666666666663</v>
      </c>
      <c r="D46" s="89">
        <v>0.625</v>
      </c>
      <c r="E46" s="92" t="s">
        <v>44</v>
      </c>
      <c r="F46" s="43">
        <f t="shared" si="0"/>
        <v>0</v>
      </c>
    </row>
    <row r="47" spans="1:44" s="27" customFormat="1" x14ac:dyDescent="0.2">
      <c r="A47" s="76"/>
      <c r="B47" s="24"/>
      <c r="C47" s="88">
        <v>0.625</v>
      </c>
      <c r="D47" s="89">
        <v>0.64583333333333337</v>
      </c>
      <c r="E47" s="92" t="s">
        <v>45</v>
      </c>
      <c r="F47" s="43">
        <f t="shared" si="0"/>
        <v>0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x14ac:dyDescent="0.2">
      <c r="A48" s="29"/>
      <c r="B48" s="24"/>
      <c r="C48" s="88">
        <v>0.625</v>
      </c>
      <c r="D48" s="89">
        <v>0.64583333333333337</v>
      </c>
      <c r="E48" s="92" t="s">
        <v>46</v>
      </c>
      <c r="F48" s="43">
        <f t="shared" si="0"/>
        <v>0</v>
      </c>
    </row>
    <row r="49" spans="1:44" x14ac:dyDescent="0.2">
      <c r="A49" s="29"/>
      <c r="B49" s="24"/>
      <c r="C49" s="88">
        <v>0.625</v>
      </c>
      <c r="D49" s="89">
        <v>0.64583333333333337</v>
      </c>
      <c r="E49" s="92" t="s">
        <v>47</v>
      </c>
      <c r="F49" s="43">
        <f t="shared" si="0"/>
        <v>0</v>
      </c>
      <c r="G49" s="47"/>
    </row>
    <row r="50" spans="1:44" x14ac:dyDescent="0.2">
      <c r="A50" s="29"/>
      <c r="B50" s="24"/>
      <c r="C50" s="88">
        <v>0.65625</v>
      </c>
      <c r="D50" s="89">
        <v>0.69791666666666663</v>
      </c>
      <c r="E50" s="92" t="s">
        <v>48</v>
      </c>
      <c r="F50" s="43">
        <f t="shared" si="0"/>
        <v>0</v>
      </c>
    </row>
    <row r="51" spans="1:44" x14ac:dyDescent="0.2">
      <c r="A51" s="76"/>
      <c r="B51" s="24"/>
      <c r="C51" s="88">
        <v>0.65625</v>
      </c>
      <c r="D51" s="89">
        <v>0.69791666666666663</v>
      </c>
      <c r="E51" s="92" t="s">
        <v>49</v>
      </c>
      <c r="F51" s="43">
        <f t="shared" si="0"/>
        <v>0</v>
      </c>
    </row>
    <row r="52" spans="1:44" x14ac:dyDescent="0.2">
      <c r="A52" s="76"/>
      <c r="B52" s="24"/>
      <c r="C52" s="88">
        <v>0.65625</v>
      </c>
      <c r="D52" s="91">
        <v>0.69791666666666663</v>
      </c>
      <c r="E52" s="92" t="s">
        <v>81</v>
      </c>
      <c r="F52" s="43">
        <f t="shared" si="0"/>
        <v>0</v>
      </c>
      <c r="G52" s="68"/>
      <c r="H52" s="68"/>
      <c r="I52" s="70"/>
      <c r="J52" s="73"/>
    </row>
    <row r="53" spans="1:44" x14ac:dyDescent="0.2">
      <c r="A53" s="29"/>
      <c r="B53" s="24"/>
      <c r="C53" s="88">
        <v>0.70833333333333337</v>
      </c>
      <c r="D53" s="89">
        <v>0.72916666666666663</v>
      </c>
      <c r="E53" s="92" t="s">
        <v>50</v>
      </c>
      <c r="F53" s="43">
        <f t="shared" si="0"/>
        <v>0</v>
      </c>
    </row>
    <row r="54" spans="1:44" x14ac:dyDescent="0.2">
      <c r="A54" s="1"/>
      <c r="B54" s="24"/>
      <c r="C54" s="88">
        <v>0.70833333333333337</v>
      </c>
      <c r="D54" s="89">
        <v>0.72916666666666663</v>
      </c>
      <c r="E54" s="92" t="s">
        <v>51</v>
      </c>
      <c r="F54" s="43">
        <f t="shared" si="0"/>
        <v>0</v>
      </c>
    </row>
    <row r="55" spans="1:44" s="30" customFormat="1" x14ac:dyDescent="0.2">
      <c r="A55" s="29"/>
      <c r="B55" s="24"/>
      <c r="C55" s="88">
        <v>0.70833333333333337</v>
      </c>
      <c r="D55" s="89">
        <v>0.72916666666666663</v>
      </c>
      <c r="E55" s="92" t="s">
        <v>52</v>
      </c>
      <c r="F55" s="43">
        <f t="shared" si="0"/>
        <v>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s="7" customFormat="1" x14ac:dyDescent="0.2">
      <c r="A56" s="90"/>
      <c r="B56" s="24"/>
      <c r="C56" s="88">
        <v>0.72916666666666663</v>
      </c>
      <c r="D56" s="89">
        <v>0.75</v>
      </c>
      <c r="E56" s="92" t="s">
        <v>53</v>
      </c>
      <c r="F56" s="43">
        <f t="shared" si="0"/>
        <v>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x14ac:dyDescent="0.2">
      <c r="A57" s="1"/>
      <c r="B57" s="24"/>
      <c r="C57" s="88">
        <v>0.72916666666666663</v>
      </c>
      <c r="D57" s="89">
        <v>0.75</v>
      </c>
      <c r="E57" s="92" t="s">
        <v>54</v>
      </c>
      <c r="F57" s="43">
        <f t="shared" si="0"/>
        <v>0</v>
      </c>
    </row>
    <row r="58" spans="1:44" s="25" customFormat="1" ht="13.5" thickBot="1" x14ac:dyDescent="0.25">
      <c r="A58" s="29"/>
      <c r="B58" s="24"/>
      <c r="C58" s="88">
        <v>0.72916666666666663</v>
      </c>
      <c r="D58" s="89">
        <v>0.75</v>
      </c>
      <c r="E58" s="92" t="s">
        <v>55</v>
      </c>
      <c r="F58" s="105">
        <f>(D58-C58)*B58*24</f>
        <v>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s="25" customFormat="1" ht="13.5" thickBot="1" x14ac:dyDescent="0.25">
      <c r="A59" s="29"/>
      <c r="B59" s="24"/>
      <c r="C59" s="110"/>
      <c r="D59" s="111"/>
      <c r="E59" s="112" t="s">
        <v>77</v>
      </c>
      <c r="F59" s="116">
        <f>SUM(F32:F58)</f>
        <v>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s="25" customFormat="1" x14ac:dyDescent="0.2">
      <c r="A60" s="29"/>
      <c r="B60" s="24"/>
      <c r="C60" s="88"/>
      <c r="D60" s="91"/>
      <c r="E60" s="96"/>
      <c r="F60" s="97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s="25" customFormat="1" x14ac:dyDescent="0.2">
      <c r="A61" s="103" t="s">
        <v>26</v>
      </c>
      <c r="B61" s="102">
        <v>42678</v>
      </c>
      <c r="C61" s="98"/>
      <c r="D61" s="99"/>
      <c r="E61" s="101" t="s">
        <v>28</v>
      </c>
      <c r="F61" s="100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x14ac:dyDescent="0.2">
      <c r="A62" s="29"/>
      <c r="B62" s="24"/>
      <c r="C62" s="88">
        <v>0.33333333333333331</v>
      </c>
      <c r="D62" s="89">
        <v>0.375</v>
      </c>
      <c r="E62" s="92" t="s">
        <v>56</v>
      </c>
      <c r="F62" s="43">
        <f t="shared" ref="F62:F69" si="1">(D62-C62)*B62*24</f>
        <v>0</v>
      </c>
    </row>
    <row r="63" spans="1:44" x14ac:dyDescent="0.2">
      <c r="A63" s="29"/>
      <c r="B63" s="24"/>
      <c r="C63" s="88">
        <v>0.33333333333333331</v>
      </c>
      <c r="D63" s="89">
        <v>0.35416666666666669</v>
      </c>
      <c r="E63" s="92" t="s">
        <v>57</v>
      </c>
      <c r="F63" s="43">
        <f t="shared" si="1"/>
        <v>0</v>
      </c>
    </row>
    <row r="64" spans="1:44" x14ac:dyDescent="0.2">
      <c r="A64" s="29"/>
      <c r="B64" s="24"/>
      <c r="C64" s="88">
        <v>0.35416666666666669</v>
      </c>
      <c r="D64" s="89">
        <v>0.375</v>
      </c>
      <c r="E64" s="92" t="s">
        <v>58</v>
      </c>
      <c r="F64" s="43">
        <f t="shared" si="1"/>
        <v>0</v>
      </c>
    </row>
    <row r="65" spans="1:11" x14ac:dyDescent="0.2">
      <c r="A65" s="29"/>
      <c r="B65" s="24"/>
      <c r="C65" s="88">
        <v>0.33333333333333331</v>
      </c>
      <c r="D65" s="89">
        <v>0.375</v>
      </c>
      <c r="E65" s="92" t="s">
        <v>59</v>
      </c>
      <c r="F65" s="43">
        <f t="shared" si="1"/>
        <v>0</v>
      </c>
    </row>
    <row r="66" spans="1:11" x14ac:dyDescent="0.2">
      <c r="A66" s="29"/>
      <c r="B66" s="24"/>
      <c r="C66" s="88">
        <v>0.38541666666666669</v>
      </c>
      <c r="D66" s="89">
        <v>0.42708333333333331</v>
      </c>
      <c r="E66" s="92" t="s">
        <v>60</v>
      </c>
      <c r="F66" s="43">
        <f t="shared" si="1"/>
        <v>0</v>
      </c>
    </row>
    <row r="67" spans="1:11" x14ac:dyDescent="0.2">
      <c r="A67" s="29"/>
      <c r="B67" s="24"/>
      <c r="C67" s="88">
        <v>0.38541666666666669</v>
      </c>
      <c r="D67" s="89">
        <v>0.42708333333333331</v>
      </c>
      <c r="E67" s="92" t="s">
        <v>61</v>
      </c>
      <c r="F67" s="43">
        <f t="shared" si="1"/>
        <v>0</v>
      </c>
    </row>
    <row r="68" spans="1:11" x14ac:dyDescent="0.2">
      <c r="A68" s="29"/>
      <c r="B68" s="24"/>
      <c r="C68" s="88">
        <v>0.38541666666666669</v>
      </c>
      <c r="D68" s="89">
        <v>0.42708333333333331</v>
      </c>
      <c r="E68" s="92" t="s">
        <v>62</v>
      </c>
      <c r="F68" s="43">
        <f t="shared" si="1"/>
        <v>0</v>
      </c>
      <c r="G68" s="80"/>
      <c r="H68" s="80"/>
      <c r="I68" s="80"/>
      <c r="J68" s="80"/>
      <c r="K68" s="80"/>
    </row>
    <row r="69" spans="1:11" s="79" customFormat="1" x14ac:dyDescent="0.2">
      <c r="A69" s="76"/>
      <c r="B69" s="24"/>
      <c r="C69" s="88">
        <v>0.4375</v>
      </c>
      <c r="D69" s="89">
        <v>0.47916666666666669</v>
      </c>
      <c r="E69" s="92" t="s">
        <v>63</v>
      </c>
      <c r="F69" s="104">
        <f t="shared" si="1"/>
        <v>0</v>
      </c>
      <c r="G69" s="81"/>
      <c r="H69" s="83"/>
      <c r="I69" s="85"/>
      <c r="J69" s="85"/>
      <c r="K69" s="84"/>
    </row>
    <row r="70" spans="1:11" x14ac:dyDescent="0.2">
      <c r="A70" s="76"/>
      <c r="B70" s="24"/>
      <c r="C70" s="88">
        <v>0.4375</v>
      </c>
      <c r="D70" s="89">
        <v>0.47916666666666669</v>
      </c>
      <c r="E70" s="92" t="s">
        <v>64</v>
      </c>
      <c r="F70" s="72">
        <f t="shared" ref="F70:F82" si="2">(D70-C70)*B70*24</f>
        <v>0</v>
      </c>
      <c r="G70" s="82"/>
      <c r="H70" s="85"/>
      <c r="I70" s="85"/>
      <c r="J70" s="85"/>
    </row>
    <row r="71" spans="1:11" x14ac:dyDescent="0.2">
      <c r="A71" s="76"/>
      <c r="B71" s="24"/>
      <c r="C71" s="88">
        <v>0.4375</v>
      </c>
      <c r="D71" s="89">
        <v>0.47916666666666669</v>
      </c>
      <c r="E71" s="92" t="s">
        <v>65</v>
      </c>
      <c r="F71" s="72">
        <f t="shared" si="2"/>
        <v>0</v>
      </c>
      <c r="G71" s="68"/>
    </row>
    <row r="72" spans="1:11" x14ac:dyDescent="0.2">
      <c r="A72" s="76"/>
      <c r="B72" s="24"/>
      <c r="C72" s="88">
        <v>0.60416666666666663</v>
      </c>
      <c r="D72" s="89">
        <v>0.625</v>
      </c>
      <c r="E72" s="92" t="s">
        <v>66</v>
      </c>
      <c r="F72" s="77">
        <f t="shared" si="2"/>
        <v>0</v>
      </c>
      <c r="G72" s="78"/>
      <c r="H72" s="68"/>
      <c r="I72" s="68"/>
      <c r="J72" s="68"/>
    </row>
    <row r="73" spans="1:11" x14ac:dyDescent="0.2">
      <c r="A73" s="76"/>
      <c r="B73" s="24"/>
      <c r="C73" s="88">
        <v>0.60416666666666663</v>
      </c>
      <c r="D73" s="89">
        <v>0.64583333333333337</v>
      </c>
      <c r="E73" s="92" t="s">
        <v>67</v>
      </c>
      <c r="F73" s="77">
        <f t="shared" si="2"/>
        <v>0</v>
      </c>
      <c r="G73" s="78"/>
      <c r="H73" s="78"/>
      <c r="I73" s="78"/>
      <c r="J73" s="78"/>
    </row>
    <row r="74" spans="1:11" x14ac:dyDescent="0.2">
      <c r="A74" s="76"/>
      <c r="B74" s="24"/>
      <c r="C74" s="88">
        <v>0.60416666666666663</v>
      </c>
      <c r="D74" s="89">
        <v>0.625</v>
      </c>
      <c r="E74" s="92" t="s">
        <v>68</v>
      </c>
      <c r="F74" s="86">
        <f t="shared" si="2"/>
        <v>0</v>
      </c>
      <c r="H74" s="78"/>
      <c r="I74" s="78"/>
      <c r="J74" s="78"/>
    </row>
    <row r="75" spans="1:11" x14ac:dyDescent="0.2">
      <c r="A75" s="76"/>
      <c r="B75" s="24"/>
      <c r="C75" s="88">
        <v>0.625</v>
      </c>
      <c r="D75" s="89">
        <v>0.64583333333333337</v>
      </c>
      <c r="E75" s="92" t="s">
        <v>69</v>
      </c>
      <c r="F75" s="87">
        <f>(D75-C75)*B75*24</f>
        <v>0</v>
      </c>
      <c r="H75" s="78"/>
      <c r="I75" s="78"/>
      <c r="J75" s="78"/>
    </row>
    <row r="76" spans="1:11" x14ac:dyDescent="0.2">
      <c r="A76" s="29"/>
      <c r="B76" s="24"/>
      <c r="C76" s="88">
        <v>0.625</v>
      </c>
      <c r="D76" s="89">
        <v>0.64583333333333337</v>
      </c>
      <c r="E76" s="92" t="s">
        <v>70</v>
      </c>
      <c r="F76" s="43">
        <f t="shared" si="2"/>
        <v>0</v>
      </c>
    </row>
    <row r="77" spans="1:11" x14ac:dyDescent="0.2">
      <c r="A77" s="76"/>
      <c r="B77" s="24"/>
      <c r="C77" s="88">
        <v>0.65625</v>
      </c>
      <c r="D77" s="89">
        <v>0.69791666666666663</v>
      </c>
      <c r="E77" s="92" t="s">
        <v>71</v>
      </c>
      <c r="F77" s="43">
        <f t="shared" si="2"/>
        <v>0</v>
      </c>
    </row>
    <row r="78" spans="1:11" x14ac:dyDescent="0.2">
      <c r="A78" s="29"/>
      <c r="B78" s="24"/>
      <c r="C78" s="88">
        <v>0.65625</v>
      </c>
      <c r="D78" s="89">
        <v>0.69791666666666663</v>
      </c>
      <c r="E78" s="92" t="s">
        <v>72</v>
      </c>
      <c r="F78" s="43">
        <f t="shared" si="2"/>
        <v>0</v>
      </c>
    </row>
    <row r="79" spans="1:11" x14ac:dyDescent="0.2">
      <c r="A79" s="76"/>
      <c r="B79" s="24"/>
      <c r="C79" s="88">
        <v>0.65625</v>
      </c>
      <c r="D79" s="89">
        <v>0.69791666666666663</v>
      </c>
      <c r="E79" s="92" t="s">
        <v>73</v>
      </c>
      <c r="F79" s="43">
        <f t="shared" si="2"/>
        <v>0</v>
      </c>
    </row>
    <row r="80" spans="1:11" x14ac:dyDescent="0.2">
      <c r="A80" s="76"/>
      <c r="B80" s="24"/>
      <c r="C80" s="88">
        <v>0.70833333333333337</v>
      </c>
      <c r="D80" s="89">
        <v>0.75</v>
      </c>
      <c r="E80" s="92" t="s">
        <v>74</v>
      </c>
      <c r="F80" s="43">
        <f t="shared" si="2"/>
        <v>0</v>
      </c>
    </row>
    <row r="81" spans="1:6" x14ac:dyDescent="0.2">
      <c r="A81" s="76"/>
      <c r="B81" s="24"/>
      <c r="C81" s="88">
        <v>0.70833333333333337</v>
      </c>
      <c r="D81" s="89">
        <v>0.75</v>
      </c>
      <c r="E81" s="92" t="s">
        <v>75</v>
      </c>
      <c r="F81" s="43">
        <f t="shared" si="2"/>
        <v>0</v>
      </c>
    </row>
    <row r="82" spans="1:6" ht="13.5" thickBot="1" x14ac:dyDescent="0.25">
      <c r="A82" s="76"/>
      <c r="B82" s="24"/>
      <c r="C82" s="88">
        <v>0.70833333333333337</v>
      </c>
      <c r="D82" s="89">
        <v>0.75</v>
      </c>
      <c r="E82" s="92" t="s">
        <v>76</v>
      </c>
      <c r="F82" s="43">
        <f t="shared" si="2"/>
        <v>0</v>
      </c>
    </row>
    <row r="83" spans="1:6" ht="13.5" thickBot="1" x14ac:dyDescent="0.25">
      <c r="C83" s="113"/>
      <c r="D83" s="113"/>
      <c r="E83" s="114" t="s">
        <v>24</v>
      </c>
      <c r="F83" s="115">
        <f>SUM(F62:F82)</f>
        <v>0</v>
      </c>
    </row>
    <row r="84" spans="1:6" ht="14.25" thickBot="1" x14ac:dyDescent="0.3">
      <c r="E84" s="23"/>
    </row>
    <row r="85" spans="1:6" ht="13.5" thickBot="1" x14ac:dyDescent="0.25">
      <c r="E85" s="106" t="s">
        <v>29</v>
      </c>
      <c r="F85" s="107">
        <f>F59+F83</f>
        <v>0</v>
      </c>
    </row>
    <row r="86" spans="1:6" ht="13.5" thickBot="1" x14ac:dyDescent="0.25">
      <c r="E86" s="108" t="s">
        <v>20</v>
      </c>
      <c r="F86" s="109">
        <f>F85/10</f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2016-11-14T23:40:54Z</dcterms:modified>
</cp:coreProperties>
</file>