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TOOLS_IDEAS_GATE\IDEAS 2016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7" i="1" l="1"/>
  <c r="G57" i="1"/>
  <c r="G56" i="1"/>
  <c r="G67" i="1"/>
  <c r="G66" i="1"/>
  <c r="G228" i="1" l="1"/>
  <c r="G229" i="1"/>
  <c r="G230" i="1"/>
  <c r="G231" i="1"/>
  <c r="G232" i="1"/>
  <c r="G233" i="1"/>
  <c r="G234" i="1"/>
  <c r="G227" i="1"/>
  <c r="G223" i="1"/>
  <c r="G219" i="1"/>
  <c r="G220" i="1"/>
  <c r="G221" i="1"/>
  <c r="G222" i="1"/>
  <c r="G81" i="1"/>
  <c r="G59" i="1" l="1"/>
  <c r="G60" i="1"/>
  <c r="G61" i="1"/>
  <c r="G62" i="1"/>
  <c r="G63" i="1"/>
  <c r="G64" i="1"/>
  <c r="G68" i="1"/>
  <c r="G69" i="1"/>
  <c r="G70" i="1"/>
  <c r="G71" i="1"/>
  <c r="G72" i="1"/>
  <c r="G73" i="1"/>
  <c r="G74" i="1"/>
  <c r="G58" i="1"/>
  <c r="G44" i="1"/>
  <c r="G45" i="1"/>
  <c r="G46" i="1"/>
  <c r="G47" i="1"/>
  <c r="G48" i="1"/>
  <c r="G49" i="1"/>
  <c r="G50" i="1"/>
  <c r="G51" i="1"/>
  <c r="G52" i="1"/>
  <c r="G42" i="1"/>
  <c r="G35" i="1"/>
  <c r="G36" i="1"/>
  <c r="G37" i="1"/>
  <c r="G38" i="1"/>
  <c r="G39" i="1"/>
  <c r="G40" i="1"/>
  <c r="G41" i="1"/>
  <c r="G34" i="1"/>
  <c r="G54" i="1" l="1"/>
  <c r="G78" i="1" l="1"/>
  <c r="G239" i="1"/>
  <c r="G185" i="1"/>
  <c r="G111" i="1" l="1"/>
  <c r="G125" i="1" l="1"/>
  <c r="G124" i="1"/>
  <c r="G123" i="1"/>
  <c r="G122" i="1"/>
  <c r="G121" i="1"/>
  <c r="G120" i="1"/>
  <c r="G119" i="1"/>
  <c r="G118" i="1"/>
  <c r="G147" i="1" l="1"/>
  <c r="G146" i="1"/>
  <c r="G117" i="1" l="1"/>
  <c r="G116" i="1"/>
  <c r="G114" i="1"/>
  <c r="G113" i="1"/>
  <c r="G112" i="1"/>
  <c r="G110" i="1"/>
  <c r="G108" i="1"/>
  <c r="G109" i="1"/>
  <c r="G107" i="1"/>
  <c r="G106" i="1"/>
  <c r="G105" i="1"/>
  <c r="G104" i="1"/>
  <c r="G103" i="1"/>
  <c r="G102" i="1"/>
  <c r="G101" i="1"/>
  <c r="G100" i="1"/>
  <c r="G96" i="1"/>
  <c r="G95" i="1"/>
  <c r="G94" i="1"/>
  <c r="G84" i="1"/>
  <c r="G207" i="1" l="1"/>
  <c r="G205" i="1"/>
  <c r="G191" i="1"/>
  <c r="G177" i="1"/>
  <c r="G162" i="1"/>
  <c r="G161" i="1"/>
  <c r="G160" i="1"/>
  <c r="G218" i="1"/>
  <c r="G217" i="1"/>
  <c r="G216" i="1"/>
  <c r="G215" i="1"/>
  <c r="G159" i="1"/>
  <c r="G158" i="1"/>
  <c r="G157" i="1"/>
  <c r="G156" i="1"/>
  <c r="G155" i="1"/>
  <c r="G154" i="1"/>
  <c r="G153" i="1"/>
  <c r="G152" i="1"/>
  <c r="G151" i="1"/>
  <c r="G150" i="1"/>
  <c r="G149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0" i="1"/>
  <c r="G129" i="1"/>
  <c r="G128" i="1"/>
  <c r="G127" i="1"/>
  <c r="G126" i="1"/>
  <c r="G93" i="1"/>
  <c r="G92" i="1"/>
  <c r="G166" i="1"/>
  <c r="G167" i="1"/>
  <c r="G168" i="1"/>
  <c r="G169" i="1"/>
  <c r="G170" i="1"/>
  <c r="G83" i="1"/>
  <c r="G85" i="1"/>
  <c r="G86" i="1"/>
  <c r="G87" i="1"/>
  <c r="G98" i="1" s="1"/>
  <c r="G88" i="1"/>
  <c r="G89" i="1"/>
  <c r="G90" i="1"/>
  <c r="G91" i="1"/>
  <c r="G171" i="1"/>
  <c r="G172" i="1"/>
  <c r="G173" i="1"/>
  <c r="G174" i="1"/>
  <c r="G175" i="1"/>
  <c r="G176" i="1"/>
  <c r="G178" i="1"/>
  <c r="G180" i="1"/>
  <c r="G181" i="1"/>
  <c r="G182" i="1"/>
  <c r="G183" i="1"/>
  <c r="G184" i="1"/>
  <c r="G186" i="1"/>
  <c r="G187" i="1"/>
  <c r="G188" i="1"/>
  <c r="G189" i="1"/>
  <c r="G190" i="1"/>
  <c r="G192" i="1"/>
  <c r="G193" i="1"/>
  <c r="G195" i="1"/>
  <c r="G196" i="1"/>
  <c r="G197" i="1"/>
  <c r="G198" i="1"/>
  <c r="G199" i="1"/>
  <c r="G200" i="1"/>
  <c r="G201" i="1"/>
  <c r="G202" i="1"/>
  <c r="G203" i="1"/>
  <c r="G204" i="1"/>
  <c r="G206" i="1"/>
  <c r="G208" i="1"/>
  <c r="G210" i="1"/>
  <c r="G211" i="1"/>
  <c r="G212" i="1"/>
  <c r="G213" i="1"/>
  <c r="G214" i="1"/>
  <c r="G235" i="1"/>
  <c r="G236" i="1"/>
  <c r="G237" i="1"/>
  <c r="G241" i="1" l="1"/>
  <c r="G225" i="1"/>
  <c r="G164" i="1"/>
  <c r="G242" i="1" l="1"/>
  <c r="E7" i="1" s="1"/>
  <c r="E8" i="1" s="1"/>
</calcChain>
</file>

<file path=xl/sharedStrings.xml><?xml version="1.0" encoding="utf-8"?>
<sst xmlns="http://schemas.openxmlformats.org/spreadsheetml/2006/main" count="385" uniqueCount="227">
  <si>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</si>
  <si>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</si>
  <si>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</si>
  <si>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</si>
  <si>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</si>
  <si>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</si>
  <si>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</si>
  <si>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</si>
  <si>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</si>
  <si>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</si>
  <si>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</si>
  <si>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</si>
  <si>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</si>
  <si>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</si>
  <si>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</si>
  <si>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</si>
  <si>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</si>
  <si>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Conference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</si>
  <si>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</si>
  <si>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</si>
  <si>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</si>
  <si>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Clary 1</t>
  </si>
  <si>
    <t>Clary 2</t>
  </si>
  <si>
    <t>Culbreth 3</t>
  </si>
  <si>
    <t>Tabby House</t>
  </si>
  <si>
    <t>Pioneer Room</t>
  </si>
  <si>
    <t>Culbreth 4</t>
  </si>
  <si>
    <t>Parker Parlor</t>
  </si>
  <si>
    <t>St. Simons Island, Georgia</t>
  </si>
  <si>
    <t>Morning Break</t>
  </si>
  <si>
    <t>Dining Hall</t>
  </si>
  <si>
    <t>Lunch</t>
  </si>
  <si>
    <t>Jones Craft</t>
  </si>
  <si>
    <t>Lunch and Exhibit Hall</t>
  </si>
  <si>
    <t>Afternoon Break and Exhibit Hall</t>
  </si>
  <si>
    <t>AAC Institute: 1401 Forbes Ave Suite 303, Pittsburgh, PA 15219</t>
  </si>
  <si>
    <t xml:space="preserve"> </t>
  </si>
  <si>
    <t>Strickland Auditorium</t>
  </si>
  <si>
    <t>Postal code</t>
  </si>
  <si>
    <t>Culbreth 5-6</t>
  </si>
  <si>
    <t>Learning Has Left the Building!</t>
  </si>
  <si>
    <t>2016-IDEAS Conference-Attendance-Form</t>
  </si>
  <si>
    <t xml:space="preserve">Five for $5: Ideas for MOID/SID Classrooms </t>
  </si>
  <si>
    <t xml:space="preserve">Culbreth 1-2 </t>
  </si>
  <si>
    <t>What Do You Mean?</t>
  </si>
  <si>
    <t xml:space="preserve">Culbreth 3  </t>
  </si>
  <si>
    <t xml:space="preserve">The Psychological Mystery Debunked (repeated Wed) Jakimva Martin Sabrina </t>
  </si>
  <si>
    <t>Visualizing your Success: Burning Brightly Without Burning Out</t>
  </si>
  <si>
    <t>The 2 Most Powerful Strategies</t>
  </si>
  <si>
    <t>Jones 2</t>
  </si>
  <si>
    <t xml:space="preserve">Improving Our SWD Graduation Rate - One District's Success Story! </t>
  </si>
  <si>
    <t>Jones 3</t>
  </si>
  <si>
    <t>Jones 4</t>
  </si>
  <si>
    <t xml:space="preserve">Who Should Go To College?  EVERYONE! </t>
  </si>
  <si>
    <t>Website Wizard</t>
  </si>
  <si>
    <t xml:space="preserve">Voices of Deaf &amp; Hard of Hearing Adults - Transition Data </t>
  </si>
  <si>
    <t xml:space="preserve">Culbreth 1-2  </t>
  </si>
  <si>
    <t xml:space="preserve">CVI Accommodations:  Beyond the Lightbox and Red Pom-Pom </t>
  </si>
  <si>
    <t xml:space="preserve">Teaching with Love and Logic </t>
  </si>
  <si>
    <r>
      <t xml:space="preserve">Ellie Harvey TFL </t>
    </r>
    <r>
      <rPr>
        <sz val="6"/>
        <rFont val="Arial"/>
        <family val="2"/>
      </rPr>
      <t xml:space="preserve">AT Solutions Lab </t>
    </r>
  </si>
  <si>
    <t xml:space="preserve">Tools for Life: Introduction to the Assistive Technology Solutions Lab </t>
  </si>
  <si>
    <t xml:space="preserve">Jones Auditorium </t>
  </si>
  <si>
    <t xml:space="preserve">They Aren't Holding a Pencil: Thinking of Writing Differently </t>
  </si>
  <si>
    <t xml:space="preserve">Encouraging Self Advocacy for Students With Disabilities – Part 1 </t>
  </si>
  <si>
    <t>Strategies for Academic Success for Dual Language Learners</t>
  </si>
  <si>
    <t xml:space="preserve">Foundations for Literacy – An Intervention for DHH  Preschoolers  - Part 1 </t>
  </si>
  <si>
    <t xml:space="preserve">Best Practices in Adapted Team Sports </t>
  </si>
  <si>
    <t>Georgia Virtual School: Options and Opportunities for All Students</t>
  </si>
  <si>
    <t>Transition Competencies Performance: Tips to Increase Teacher Efficacy</t>
  </si>
  <si>
    <t>PBIS in the Classroom</t>
  </si>
  <si>
    <t xml:space="preserve">Finding the Fun(ding) </t>
  </si>
  <si>
    <t xml:space="preserve">ARe You Ready To Engage?  - Part 1 </t>
  </si>
  <si>
    <t xml:space="preserve">Sensory-Based Learning Approach for Students with Significant Global Impairments </t>
  </si>
  <si>
    <t xml:space="preserve">Encouraging Self Advocacy for Students With Disabilities – Part 2 </t>
  </si>
  <si>
    <t xml:space="preserve"> Chrome The Basics and Disability </t>
  </si>
  <si>
    <t xml:space="preserve">Parker Parlor </t>
  </si>
  <si>
    <t xml:space="preserve"> Foundations for Literacy – An Intervention for DHH  Preschoolers  - Part 2 </t>
  </si>
  <si>
    <t xml:space="preserve">Integrating and Adapting Technology in the Low Incidence Classroom </t>
  </si>
  <si>
    <t xml:space="preserve">Therapeutic Relationships with EBD Students: A GNETS Perspective </t>
  </si>
  <si>
    <t>Shh! Don't Tell Them They’re Learning – Part 1</t>
  </si>
  <si>
    <t>Culbreth 1-2</t>
  </si>
  <si>
    <t xml:space="preserve">  Mission IMpossible: The Art of Differentiating Instruction </t>
  </si>
  <si>
    <t>Audio Description 101: Making the Visual Verbal – Part 1</t>
  </si>
  <si>
    <t xml:space="preserve">Teaching Language Strategies through a Class Based Model </t>
  </si>
  <si>
    <t xml:space="preserve">Implementing the ASPIRE Program:  One District’s Story </t>
  </si>
  <si>
    <t xml:space="preserve">Move! Ergonomics and Activity for Successful Learning </t>
  </si>
  <si>
    <t xml:space="preserve">ARe You Ready To Engage?  - Part 2 Jennifer Holloway </t>
  </si>
  <si>
    <t>Jones Auditorium</t>
  </si>
  <si>
    <t xml:space="preserve">4 OUT OF 5, Give or Take a Sense </t>
  </si>
  <si>
    <r>
      <t>Access Granted: Unlocking Complex Text (</t>
    </r>
    <r>
      <rPr>
        <b/>
        <sz val="10"/>
        <rFont val="Arial"/>
        <family val="2"/>
      </rPr>
      <t>repeat</t>
    </r>
    <r>
      <rPr>
        <sz val="10"/>
        <rFont val="Arial"/>
        <family val="2"/>
      </rPr>
      <t xml:space="preserve">) </t>
    </r>
  </si>
  <si>
    <r>
      <t>Model Classroom for Students with Significant Developmental Delays and Autism (</t>
    </r>
    <r>
      <rPr>
        <b/>
        <sz val="10"/>
        <rFont val="Arial"/>
        <family val="2"/>
      </rPr>
      <t>repeat</t>
    </r>
    <r>
      <rPr>
        <sz val="10"/>
        <rFont val="Arial"/>
        <family val="2"/>
      </rPr>
      <t>)</t>
    </r>
  </si>
  <si>
    <t xml:space="preserve">Foundations for Literacy – An Intervention for DHH  Preschoolers  - Part 3 </t>
  </si>
  <si>
    <t xml:space="preserve">Mapping a Self-Determined Future </t>
  </si>
  <si>
    <t xml:space="preserve">       Exhibit Hall and Session Transition </t>
  </si>
  <si>
    <r>
      <t>Sensory Interruption Strategies:  Evidence and Application for De-escalating Behavior (</t>
    </r>
    <r>
      <rPr>
        <b/>
        <sz val="10"/>
        <rFont val="Arial"/>
        <family val="2"/>
      </rPr>
      <t>repeated Friday</t>
    </r>
    <r>
      <rPr>
        <sz val="10"/>
        <rFont val="Arial"/>
        <family val="2"/>
      </rPr>
      <t>)</t>
    </r>
  </si>
  <si>
    <t xml:space="preserve">Shh! Don't Tell Them They’re Learning – Part 2 </t>
  </si>
  <si>
    <t>Inclusion: Gaming Style</t>
  </si>
  <si>
    <t xml:space="preserve">Audio Description 101: Making the Visual Verbal – Part 2 </t>
  </si>
  <si>
    <t xml:space="preserve">IEP Writing - What Goes In This Box?  </t>
  </si>
  <si>
    <t xml:space="preserve">Exploring Classroom &amp; Transition Solutions with Assistive Technology </t>
  </si>
  <si>
    <t>Stress Relief for the Educated!</t>
  </si>
  <si>
    <t xml:space="preserve">Resource Refresh </t>
  </si>
  <si>
    <r>
      <t xml:space="preserve">Model Classroom for Students with Significant Developmental Delays and Autism </t>
    </r>
    <r>
      <rPr>
        <b/>
        <sz val="10"/>
        <rFont val="Arial"/>
        <family val="2"/>
      </rPr>
      <t>(repeat)</t>
    </r>
  </si>
  <si>
    <t xml:space="preserve">Foundations for Literacy – An Intervention for DHH  Preschoolers  - Part 4 </t>
  </si>
  <si>
    <t xml:space="preserve">Preparing Youth with Complex Communication Needs for Community Life </t>
  </si>
  <si>
    <t xml:space="preserve">Who Wants To Be President? Erika Douglas Lynn </t>
  </si>
  <si>
    <t xml:space="preserve">What Successful A.T. Looks Like </t>
  </si>
  <si>
    <t xml:space="preserve">Addressing Academic Needs of D/HH Students in Rural Districts - Part 1 </t>
  </si>
  <si>
    <t xml:space="preserve">Using Tangible Symbols to Improve Communication and Literacy Skills – Part 1 </t>
  </si>
  <si>
    <t xml:space="preserve">Teacher and SLP Collaborating and Creating Learning Units </t>
  </si>
  <si>
    <t xml:space="preserve">Choosing the Right Path: Exploring Technology for Vision Loss </t>
  </si>
  <si>
    <t xml:space="preserve">ASPIRE Activities Make and Take – Part 1 </t>
  </si>
  <si>
    <t xml:space="preserve">Accessible Math </t>
  </si>
  <si>
    <t xml:space="preserve">Foundations for Literacy – An Intervention for DHH  Preschoolers  - Part 5 </t>
  </si>
  <si>
    <t xml:space="preserve">Engaging Students with Augmented Reality </t>
  </si>
  <si>
    <t xml:space="preserve">Tech Talks with Exhibitors – Unleashed! </t>
  </si>
  <si>
    <t xml:space="preserve">Exhibit Hall and Session Transition </t>
  </si>
  <si>
    <t xml:space="preserve">What Does a Circle, Bubble and Tree Have in Common? </t>
  </si>
  <si>
    <t xml:space="preserve">Addressing Academic Needs of D/HH Students in Rural Districts - Part 2 </t>
  </si>
  <si>
    <t xml:space="preserve">Using Tangible Symbols to Improve Communication and Literacy Skills – Part 2 </t>
  </si>
  <si>
    <t xml:space="preserve">A Guided Conversation on LD &amp; AT: What Works! </t>
  </si>
  <si>
    <t xml:space="preserve">ASPIRE Activities Make and Take – Part 2 </t>
  </si>
  <si>
    <t xml:space="preserve">Transforming VR Services for Schools </t>
  </si>
  <si>
    <t xml:space="preserve">GLASS Services in Your Classroom </t>
  </si>
  <si>
    <t xml:space="preserve">Foundations for Literacy – An Intervention for DHH  Preschoolers  - Part 6 </t>
  </si>
  <si>
    <t xml:space="preserve">New Science Standards (repeated Fri) </t>
  </si>
  <si>
    <t>Tech Talks with Exibitors-Powered Up!</t>
  </si>
  <si>
    <t xml:space="preserve">Empowering Students through ASPIRE </t>
  </si>
  <si>
    <t xml:space="preserve">Planning for Successful UDL Technology Implementation </t>
  </si>
  <si>
    <t xml:space="preserve">Meaningful Instructional Activities for Students with Significant Cognitive Disabilities </t>
  </si>
  <si>
    <t xml:space="preserve">Collaborative Handwriting Interventions:  Evidence and Application for First Grade </t>
  </si>
  <si>
    <t xml:space="preserve">UDL Tools to Support Access, Independence, and Assessments </t>
  </si>
  <si>
    <t xml:space="preserve">Social Skills and Classroom Management </t>
  </si>
  <si>
    <t xml:space="preserve">Access and Explore! Using Environmental Control in Transition </t>
  </si>
  <si>
    <t xml:space="preserve">Relax, Relate, Release! Managing Work-Related Stress – Part 1 </t>
  </si>
  <si>
    <t xml:space="preserve">Putting Together a Successful IEP  – Part 1 </t>
  </si>
  <si>
    <t xml:space="preserve">Movement and Learning in Special Education </t>
  </si>
  <si>
    <t xml:space="preserve">Understanding UEB </t>
  </si>
  <si>
    <t>Foundations for Literacy – An Intervention for DHH  Preschoolers  - Part 7</t>
  </si>
  <si>
    <t xml:space="preserve"> Tech Talks with Exhibitors – Accelerated! </t>
  </si>
  <si>
    <t xml:space="preserve">Earn, Save &amp; Spend Your Day with Exciting Economics! </t>
  </si>
  <si>
    <t xml:space="preserve">Design for Learning </t>
  </si>
  <si>
    <t xml:space="preserve">From A-1 to Yours, A Teacher &amp; Para Perspective </t>
  </si>
  <si>
    <t xml:space="preserve">Free Online Resources for Deaf &amp; Hard of Hearing Students </t>
  </si>
  <si>
    <t xml:space="preserve">Possibilities Are Endless </t>
  </si>
  <si>
    <t xml:space="preserve">A Prospective of Life with Augmentative Communication </t>
  </si>
  <si>
    <t xml:space="preserve">Relax, Relate, Release! Managing Work-Related Stress – Part 2 </t>
  </si>
  <si>
    <t xml:space="preserve">Putting Together a Successful IEP  – Part 2 </t>
  </si>
  <si>
    <t xml:space="preserve">HIQ’s:  Hot Ideas for Quality Teaching  </t>
  </si>
  <si>
    <t>Save the file using this file name model: 2016-IDEASConference-Lastname-Firstname.xls.</t>
  </si>
  <si>
    <t>Tuesday June 7, 2016</t>
  </si>
  <si>
    <t>Wednesday June 8, 2016</t>
  </si>
  <si>
    <t>Thursday June 9, 2016</t>
  </si>
  <si>
    <t>Total Hours for Tuesday</t>
  </si>
  <si>
    <t xml:space="preserve">                                                                                                                                   Total Hours for Wednesday</t>
  </si>
  <si>
    <t xml:space="preserve">Georgia Pines-Engaging Imagination, Encouraging Language &amp; Literacy in Littles </t>
  </si>
  <si>
    <t>2016 IDEAS EXHIBIT HALL (open 1:00pm - 5:00 pm)</t>
  </si>
  <si>
    <t>Friday June 10, 2016</t>
  </si>
  <si>
    <t xml:space="preserve">                                                                                                                Total hours of Friday instruction</t>
  </si>
  <si>
    <t xml:space="preserve">But I Don't Teach Special Ed! Phylis Brown </t>
  </si>
  <si>
    <t>Ellie Harvey</t>
  </si>
  <si>
    <r>
      <t xml:space="preserve">                                    </t>
    </r>
    <r>
      <rPr>
        <b/>
        <sz val="10"/>
        <rFont val="Arial"/>
        <family val="2"/>
      </rPr>
      <t xml:space="preserve">   Break and Transitions</t>
    </r>
  </si>
  <si>
    <t>Closing Keynote Session: Life Together - Technology Make it Possible</t>
  </si>
  <si>
    <t>Total Hours for Thursday</t>
  </si>
  <si>
    <t>Pre-Conference</t>
  </si>
  <si>
    <t>June 6-10, 2016</t>
  </si>
  <si>
    <t>Monday June 6, 2016</t>
  </si>
  <si>
    <t>Communication Symbols: A Selection Guide for Students with Severe Disabilities</t>
  </si>
  <si>
    <t>Core Vocabulary: A Roadmap of Strategies for Developing Communication, Reading and Writing</t>
  </si>
  <si>
    <t>Designing the Transition Plan to Prepare for Inclusive Post-Secondary Education</t>
  </si>
  <si>
    <t>Gaining Academic Achievement the GAA Way- Adpated Activites &amp; Access</t>
  </si>
  <si>
    <r>
      <t>SIM</t>
    </r>
    <r>
      <rPr>
        <sz val="10"/>
        <rFont val="Calibri"/>
        <family val="2"/>
      </rPr>
      <t xml:space="preserve">© </t>
    </r>
    <r>
      <rPr>
        <sz val="10"/>
        <rFont val="Arial"/>
        <family val="2"/>
      </rPr>
      <t>Overview and The SIM</t>
    </r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Learning Strategies Fundamentals in Sentence Writing</t>
    </r>
  </si>
  <si>
    <t>Transforming Vocational Rehabilitation Transition Services for Your School</t>
  </si>
  <si>
    <t>Universal Screening for Mental Health</t>
  </si>
  <si>
    <t>Youth Mental Health First Aid</t>
  </si>
  <si>
    <t>Bookshare: Free Accessible eBooks for Students Who Can't Read Print</t>
  </si>
  <si>
    <t>Total Ceus for Pre-Conference Monday</t>
  </si>
  <si>
    <t>Total CEUs for Pre-Conference Tuesday</t>
  </si>
  <si>
    <t xml:space="preserve">Total CEUs for Pre-Conference </t>
  </si>
  <si>
    <t>CEUS earned for Conference</t>
  </si>
  <si>
    <t>Total hours of instruction for Pre-Conference and Conference</t>
  </si>
  <si>
    <t>Afternoon Break</t>
  </si>
  <si>
    <t>Tuesday June 7, 2016 continued</t>
  </si>
  <si>
    <t>Opening Keynote Session</t>
  </si>
  <si>
    <t xml:space="preserve">Jones 2 </t>
  </si>
  <si>
    <t>My Choice, My Education, My Life- It Can Happen</t>
  </si>
  <si>
    <t>Understanding UEB and Nemeth</t>
  </si>
  <si>
    <t>Foundations for Literacy- An Intervention for DHH Preschoolers- Part 8</t>
  </si>
  <si>
    <t>Text Readers: One Size Does Not Fit All</t>
  </si>
  <si>
    <t>Tech Talks with Exhibitors – Intensified!</t>
  </si>
  <si>
    <r>
      <t xml:space="preserve">Sensory Interruption Strategies: Evidence and Application for De-escalating Behavior </t>
    </r>
    <r>
      <rPr>
        <b/>
        <sz val="10"/>
        <rFont val="Arial"/>
        <family val="2"/>
      </rPr>
      <t>(repeat)</t>
    </r>
  </si>
  <si>
    <r>
      <t xml:space="preserve">Developing Secondary ELA Curriculum to Meet the GPS </t>
    </r>
    <r>
      <rPr>
        <b/>
        <sz val="10"/>
        <rFont val="Arial"/>
        <family val="2"/>
      </rPr>
      <t xml:space="preserve">(repeat) </t>
    </r>
  </si>
  <si>
    <r>
      <t>Transitioning to Independent Life</t>
    </r>
    <r>
      <rPr>
        <b/>
        <sz val="10"/>
        <rFont val="Arial"/>
        <family val="2"/>
      </rPr>
      <t xml:space="preserve"> (repeat) </t>
    </r>
  </si>
  <si>
    <t>No Teacher Left Behind</t>
  </si>
  <si>
    <r>
      <t xml:space="preserve">Chromebooks, Apps, and Web 2.0 in the Self-Contained Classroom </t>
    </r>
    <r>
      <rPr>
        <b/>
        <sz val="10"/>
        <rFont val="Arial"/>
        <family val="2"/>
      </rPr>
      <t>(repeat)</t>
    </r>
  </si>
  <si>
    <t>Journey to Jobville: Transition Planning for VI Students</t>
  </si>
  <si>
    <r>
      <t xml:space="preserve">Vodcasts and Podcasts Adding Additional Teachers </t>
    </r>
    <r>
      <rPr>
        <b/>
        <sz val="10"/>
        <rFont val="Arial"/>
        <family val="2"/>
      </rPr>
      <t>(repeat)</t>
    </r>
  </si>
  <si>
    <t>Students with Mild Intellectual Disabilities: Technology for Success!</t>
  </si>
  <si>
    <r>
      <t>UDL/AT Smackdown</t>
    </r>
    <r>
      <rPr>
        <b/>
        <sz val="10"/>
        <rFont val="Arial"/>
        <family val="2"/>
      </rPr>
      <t xml:space="preserve"> (repeat)</t>
    </r>
  </si>
  <si>
    <r>
      <t xml:space="preserve">New Science Standards </t>
    </r>
    <r>
      <rPr>
        <b/>
        <sz val="10"/>
        <rFont val="Arial"/>
        <family val="2"/>
      </rPr>
      <t>(repeat)</t>
    </r>
  </si>
  <si>
    <r>
      <t>Developing Secondary ELA Curriculum to Meet the GPS</t>
    </r>
    <r>
      <rPr>
        <b/>
        <sz val="10"/>
        <rFont val="Arial"/>
        <family val="2"/>
      </rPr>
      <t xml:space="preserve"> (repeated Fri) </t>
    </r>
  </si>
  <si>
    <r>
      <t xml:space="preserve">Mental Health Issues in Children and Youth </t>
    </r>
    <r>
      <rPr>
        <b/>
        <sz val="10"/>
        <rFont val="Arial"/>
        <family val="2"/>
      </rPr>
      <t xml:space="preserve">(repeat) </t>
    </r>
  </si>
  <si>
    <r>
      <t>Meaningful Connections and Positive Guidance for Misbehaving Dual Language Learners</t>
    </r>
    <r>
      <rPr>
        <b/>
        <sz val="10"/>
        <rFont val="Arial"/>
        <family val="2"/>
      </rPr>
      <t xml:space="preserve"> (repeat) </t>
    </r>
  </si>
  <si>
    <r>
      <t xml:space="preserve">Mental Health Issues in Children and Youth </t>
    </r>
    <r>
      <rPr>
        <b/>
        <sz val="10"/>
        <rFont val="Arial"/>
        <family val="2"/>
      </rPr>
      <t>(repeat)</t>
    </r>
    <r>
      <rPr>
        <sz val="10"/>
        <rFont val="Arial"/>
        <family val="2"/>
      </rPr>
      <t xml:space="preserve"> </t>
    </r>
  </si>
  <si>
    <r>
      <t>UDL/AT Smackdown</t>
    </r>
    <r>
      <rPr>
        <b/>
        <sz val="10"/>
        <rFont val="Arial"/>
        <family val="2"/>
      </rPr>
      <t xml:space="preserve"> (repeated Fri) </t>
    </r>
  </si>
  <si>
    <r>
      <t>Functional Behavior Assessment - Behavior Intervention Planning: A Comprehensive System</t>
    </r>
    <r>
      <rPr>
        <b/>
        <sz val="10"/>
        <rFont val="Arial"/>
        <family val="2"/>
      </rPr>
      <t xml:space="preserve"> (repeat)</t>
    </r>
  </si>
  <si>
    <r>
      <t xml:space="preserve"> Meaningful Connections and Positive Guidance for Misbehaving Dual Language Learners</t>
    </r>
    <r>
      <rPr>
        <b/>
        <sz val="10"/>
        <rFont val="Arial"/>
        <family val="2"/>
      </rPr>
      <t xml:space="preserve"> (repeated Th) </t>
    </r>
  </si>
  <si>
    <r>
      <t>The ABC’s of ABC Data Collection, Analysis, and Intervention</t>
    </r>
    <r>
      <rPr>
        <b/>
        <sz val="10"/>
        <rFont val="Arial"/>
        <family val="2"/>
      </rPr>
      <t xml:space="preserve"> (repeat) </t>
    </r>
  </si>
  <si>
    <r>
      <t xml:space="preserve">The Psychological Mystery Debunked </t>
    </r>
    <r>
      <rPr>
        <b/>
        <sz val="10"/>
        <rFont val="Arial"/>
        <family val="2"/>
      </rPr>
      <t xml:space="preserve">(repeat) </t>
    </r>
  </si>
  <si>
    <r>
      <t xml:space="preserve">Community Based Instruction A to Z </t>
    </r>
    <r>
      <rPr>
        <b/>
        <sz val="10"/>
        <rFont val="Arial"/>
        <family val="2"/>
      </rPr>
      <t>(repeat)</t>
    </r>
  </si>
  <si>
    <r>
      <t xml:space="preserve">19 Strategies to Banish Fear from Your Math Classroom </t>
    </r>
    <r>
      <rPr>
        <b/>
        <sz val="10"/>
        <rFont val="Arial"/>
        <family val="2"/>
      </rPr>
      <t xml:space="preserve">(repeat) </t>
    </r>
  </si>
  <si>
    <r>
      <t xml:space="preserve">The HS Mathematics Experience of a Student with Disabilities </t>
    </r>
    <r>
      <rPr>
        <b/>
        <sz val="10"/>
        <rFont val="Arial"/>
        <family val="2"/>
      </rPr>
      <t xml:space="preserve">(repeat) </t>
    </r>
  </si>
  <si>
    <r>
      <t xml:space="preserve">The HS Mathematics Experience of a Student with Disabilities </t>
    </r>
    <r>
      <rPr>
        <b/>
        <sz val="10"/>
        <rFont val="Arial"/>
        <family val="2"/>
      </rPr>
      <t xml:space="preserve">(repeated Wed) </t>
    </r>
  </si>
  <si>
    <r>
      <t xml:space="preserve"> Model Classroom for Students with Significant Developmental Delays and Autism </t>
    </r>
    <r>
      <rPr>
        <b/>
        <sz val="10"/>
        <rFont val="Arial"/>
        <family val="2"/>
      </rPr>
      <t xml:space="preserve">(repeat) </t>
    </r>
  </si>
  <si>
    <r>
      <t xml:space="preserve">Resource Board Moving to Teacher Resource Board on SLDS! </t>
    </r>
    <r>
      <rPr>
        <b/>
        <sz val="10"/>
        <rFont val="Arial"/>
        <family val="2"/>
      </rPr>
      <t>(repeat)</t>
    </r>
  </si>
  <si>
    <r>
      <t xml:space="preserve">Tools for Students Who Can’t Read or Process Print </t>
    </r>
    <r>
      <rPr>
        <b/>
        <sz val="10"/>
        <rFont val="Arial"/>
        <family val="2"/>
      </rPr>
      <t>(repeated Wed)</t>
    </r>
    <r>
      <rPr>
        <sz val="10"/>
        <rFont val="Arial"/>
        <family val="2"/>
      </rPr>
      <t xml:space="preserve"> </t>
    </r>
  </si>
  <si>
    <r>
      <t>Vodcasts and Podcasts Adding Additional Teachers</t>
    </r>
    <r>
      <rPr>
        <b/>
        <sz val="10"/>
        <rFont val="Arial"/>
        <family val="2"/>
      </rPr>
      <t xml:space="preserve"> (repeated Fri)</t>
    </r>
    <r>
      <rPr>
        <sz val="10"/>
        <rFont val="Arial"/>
      </rPr>
      <t xml:space="preserve"> </t>
    </r>
  </si>
  <si>
    <r>
      <t xml:space="preserve">Transitioning to Independent Life </t>
    </r>
    <r>
      <rPr>
        <b/>
        <sz val="10"/>
        <rFont val="Arial"/>
        <family val="2"/>
      </rPr>
      <t xml:space="preserve">(repeated Fri) </t>
    </r>
  </si>
  <si>
    <r>
      <t xml:space="preserve">Model Classroom for Students with Significant Developmental Delays and Autism </t>
    </r>
    <r>
      <rPr>
        <b/>
        <sz val="10"/>
        <rFont val="Arial"/>
        <family val="2"/>
      </rPr>
      <t xml:space="preserve">(repeated all day) </t>
    </r>
  </si>
  <si>
    <r>
      <t xml:space="preserve"> Access Granted: Unlocking Complex Text </t>
    </r>
    <r>
      <rPr>
        <b/>
        <sz val="10"/>
        <rFont val="Arial"/>
        <family val="2"/>
      </rPr>
      <t xml:space="preserve">(repeated Wed) </t>
    </r>
    <r>
      <rPr>
        <sz val="10"/>
        <rFont val="Arial"/>
        <family val="2"/>
      </rPr>
      <t xml:space="preserve"> </t>
    </r>
  </si>
  <si>
    <r>
      <t xml:space="preserve">Tools for Students Who Can’t Read or Process Print </t>
    </r>
    <r>
      <rPr>
        <b/>
        <sz val="10"/>
        <rFont val="Arial"/>
        <family val="2"/>
      </rPr>
      <t xml:space="preserve">(repeated Wed) </t>
    </r>
  </si>
  <si>
    <r>
      <t xml:space="preserve">The ABC’s of ABC Data Collection, Analysis, and Intervention </t>
    </r>
    <r>
      <rPr>
        <b/>
        <sz val="10"/>
        <rFont val="Arial"/>
        <family val="2"/>
      </rPr>
      <t>(repeated Th)</t>
    </r>
  </si>
  <si>
    <r>
      <t xml:space="preserve">Functional Behavior Assessment - Behavior Intervention Planning: A Comprehensive System </t>
    </r>
    <r>
      <rPr>
        <b/>
        <sz val="10"/>
        <rFont val="Arial"/>
        <family val="2"/>
      </rPr>
      <t xml:space="preserve">(repeated Th) </t>
    </r>
  </si>
  <si>
    <r>
      <t xml:space="preserve">Chromebooks, Apps and Web 2.0 in the Self-Contained Classroom </t>
    </r>
    <r>
      <rPr>
        <b/>
        <sz val="10"/>
        <rFont val="Arial"/>
        <family val="2"/>
      </rPr>
      <t>(repeated Fri)</t>
    </r>
  </si>
  <si>
    <r>
      <t xml:space="preserve">Community Based Instruction A to Z </t>
    </r>
    <r>
      <rPr>
        <b/>
        <sz val="10"/>
        <rFont val="Arial"/>
        <family val="2"/>
      </rPr>
      <t xml:space="preserve">(repeated Wed) </t>
    </r>
  </si>
  <si>
    <r>
      <t xml:space="preserve">19 Strategies to Banish Fear from Your Math Classroom </t>
    </r>
    <r>
      <rPr>
        <b/>
        <sz val="10"/>
        <rFont val="Arial"/>
        <family val="2"/>
      </rPr>
      <t xml:space="preserve">(repeated Wed) </t>
    </r>
  </si>
  <si>
    <r>
      <t>Resource Board Moving to Teacher Resource Board on SLDS!</t>
    </r>
    <r>
      <rPr>
        <b/>
        <sz val="10"/>
        <rFont val="Arial"/>
        <family val="2"/>
      </rPr>
      <t xml:space="preserve"> (repeated Wed)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</si>
</sst>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4"/>
      <name val="Times New Roman"/>
      <family val="1"/>
    </font>
    <font>
      <u/>
      <sz val="12"/>
      <name val="Arial"/>
      <family val="2"/>
    </font>
    <font>
      <sz val="12"/>
      <name val="Arial"/>
      <family val="2"/>
    </font>
    <font>
      <b/>
      <u/>
      <sz val="22"/>
      <name val="Arial"/>
      <family val="2"/>
    </font>
    <font>
      <u/>
      <sz val="22"/>
      <name val="Arial"/>
      <family val="2"/>
    </font>
    <font>
      <u/>
      <sz val="16"/>
      <name val="Arial"/>
      <family val="2"/>
    </font>
    <font>
      <b/>
      <sz val="13.5"/>
      <color rgb="FF000000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  <font>
      <sz val="6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8" tint="0.79998168889431442"/>
      </right>
      <top/>
      <bottom/>
      <diagonal/>
    </border>
    <border>
      <left style="thin">
        <color theme="8" tint="0.79998168889431442"/>
      </left>
      <right style="thin">
        <color indexed="64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7" tint="0.79998168889431442"/>
      </bottom>
      <diagonal/>
    </border>
    <border>
      <left/>
      <right style="thin">
        <color indexed="64"/>
      </right>
      <top/>
      <bottom style="thin">
        <color theme="7" tint="0.79998168889431442"/>
      </bottom>
      <diagonal/>
    </border>
    <border>
      <left/>
      <right style="thin">
        <color indexed="64"/>
      </right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indexed="64"/>
      </right>
      <top/>
      <bottom style="thin">
        <color theme="7" tint="0.79998168889431442"/>
      </bottom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indexed="64"/>
      </right>
      <top style="thin">
        <color theme="7" tint="0.79998168889431442"/>
      </top>
      <bottom style="thin">
        <color theme="7" tint="0.79998168889431442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1" fillId="0" borderId="0" xfId="0" applyNumberFormat="1" applyFont="1"/>
    <xf numFmtId="0" fontId="4" fillId="3" borderId="0" xfId="0" applyFont="1" applyFill="1" applyAlignment="1">
      <alignment horizontal="left"/>
    </xf>
    <xf numFmtId="0" fontId="8" fillId="0" borderId="0" xfId="0" applyFont="1" applyAlignment="1">
      <alignment horizontal="center" vertical="top" wrapText="1"/>
    </xf>
    <xf numFmtId="164" fontId="0" fillId="0" borderId="2" xfId="0" applyNumberFormat="1" applyBorder="1"/>
    <xf numFmtId="164" fontId="1" fillId="2" borderId="3" xfId="0" applyNumberFormat="1" applyFont="1" applyFill="1" applyBorder="1" applyAlignment="1">
      <alignment horizontal="center"/>
    </xf>
    <xf numFmtId="1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0" fillId="2" borderId="4" xfId="0" applyFill="1" applyBorder="1" applyAlignment="1">
      <alignment horizontal="left"/>
    </xf>
    <xf numFmtId="164" fontId="0" fillId="0" borderId="5" xfId="0" applyNumberFormat="1" applyBorder="1"/>
    <xf numFmtId="0" fontId="0" fillId="5" borderId="0" xfId="0" applyFill="1"/>
    <xf numFmtId="164" fontId="0" fillId="4" borderId="1" xfId="0" applyNumberFormat="1" applyFill="1" applyBorder="1"/>
    <xf numFmtId="164" fontId="0" fillId="4" borderId="2" xfId="0" applyNumberFormat="1" applyFill="1" applyBorder="1"/>
    <xf numFmtId="0" fontId="0" fillId="4" borderId="0" xfId="0" applyFill="1"/>
    <xf numFmtId="0" fontId="10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Fill="1" applyBorder="1" applyAlignment="1"/>
    <xf numFmtId="0" fontId="0" fillId="6" borderId="0" xfId="0" applyFill="1"/>
    <xf numFmtId="164" fontId="4" fillId="4" borderId="1" xfId="0" applyNumberFormat="1" applyFont="1" applyFill="1" applyBorder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165" fontId="0" fillId="0" borderId="1" xfId="0" applyNumberFormat="1" applyBorder="1"/>
    <xf numFmtId="165" fontId="0" fillId="4" borderId="1" xfId="0" applyNumberFormat="1" applyFill="1" applyBorder="1"/>
    <xf numFmtId="0" fontId="4" fillId="4" borderId="1" xfId="0" applyFont="1" applyFill="1" applyBorder="1" applyAlignment="1"/>
    <xf numFmtId="164" fontId="0" fillId="4" borderId="5" xfId="0" applyNumberFormat="1" applyFill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165" fontId="0" fillId="5" borderId="1" xfId="0" applyNumberFormat="1" applyFill="1" applyBorder="1"/>
    <xf numFmtId="0" fontId="4" fillId="4" borderId="1" xfId="0" applyFont="1" applyFill="1" applyBorder="1" applyAlignment="1">
      <alignment horizontal="left" wrapText="1"/>
    </xf>
    <xf numFmtId="164" fontId="0" fillId="0" borderId="7" xfId="0" applyNumberFormat="1" applyBorder="1"/>
    <xf numFmtId="164" fontId="0" fillId="4" borderId="7" xfId="0" applyNumberFormat="1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0" fontId="18" fillId="0" borderId="0" xfId="0" applyFont="1" applyBorder="1" applyAlignment="1">
      <alignment vertical="center"/>
    </xf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/>
    <xf numFmtId="0" fontId="4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wrapText="1"/>
    </xf>
    <xf numFmtId="164" fontId="1" fillId="5" borderId="7" xfId="0" applyNumberFormat="1" applyFont="1" applyFill="1" applyBorder="1"/>
    <xf numFmtId="164" fontId="1" fillId="5" borderId="2" xfId="0" applyNumberFormat="1" applyFont="1" applyFill="1" applyBorder="1"/>
    <xf numFmtId="164" fontId="1" fillId="5" borderId="0" xfId="0" applyNumberFormat="1" applyFont="1" applyFill="1"/>
    <xf numFmtId="0" fontId="1" fillId="2" borderId="1" xfId="0" applyFont="1" applyFill="1" applyBorder="1" applyAlignment="1"/>
    <xf numFmtId="0" fontId="1" fillId="7" borderId="1" xfId="0" applyFont="1" applyFill="1" applyBorder="1" applyAlignment="1"/>
    <xf numFmtId="165" fontId="0" fillId="0" borderId="3" xfId="0" applyNumberFormat="1" applyBorder="1"/>
    <xf numFmtId="164" fontId="4" fillId="4" borderId="7" xfId="0" applyNumberFormat="1" applyFont="1" applyFill="1" applyBorder="1"/>
    <xf numFmtId="164" fontId="0" fillId="7" borderId="7" xfId="0" applyNumberFormat="1" applyFill="1" applyBorder="1"/>
    <xf numFmtId="164" fontId="0" fillId="7" borderId="2" xfId="0" applyNumberFormat="1" applyFill="1" applyBorder="1"/>
    <xf numFmtId="0" fontId="4" fillId="7" borderId="1" xfId="0" applyFont="1" applyFill="1" applyBorder="1" applyAlignment="1">
      <alignment horizontal="left" wrapText="1"/>
    </xf>
    <xf numFmtId="0" fontId="0" fillId="7" borderId="0" xfId="0" applyFill="1"/>
    <xf numFmtId="0" fontId="4" fillId="0" borderId="3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8" borderId="0" xfId="0" applyFill="1"/>
    <xf numFmtId="0" fontId="0" fillId="4" borderId="1" xfId="0" applyFill="1" applyBorder="1" applyAlignment="1">
      <alignment horizontal="center"/>
    </xf>
    <xf numFmtId="164" fontId="0" fillId="4" borderId="11" xfId="0" applyNumberFormat="1" applyFill="1" applyBorder="1"/>
    <xf numFmtId="0" fontId="0" fillId="4" borderId="12" xfId="0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4" xfId="0" applyFont="1" applyFill="1" applyBorder="1" applyAlignment="1"/>
    <xf numFmtId="164" fontId="0" fillId="4" borderId="14" xfId="0" applyNumberFormat="1" applyFill="1" applyBorder="1"/>
    <xf numFmtId="164" fontId="0" fillId="4" borderId="13" xfId="0" applyNumberFormat="1" applyFill="1" applyBorder="1"/>
    <xf numFmtId="0" fontId="11" fillId="9" borderId="0" xfId="0" applyFont="1" applyFill="1" applyBorder="1" applyAlignment="1"/>
    <xf numFmtId="0" fontId="6" fillId="9" borderId="0" xfId="0" applyFont="1" applyFill="1" applyAlignment="1">
      <alignment horizontal="center"/>
    </xf>
    <xf numFmtId="164" fontId="6" fillId="9" borderId="0" xfId="0" applyNumberFormat="1" applyFont="1" applyFill="1"/>
    <xf numFmtId="0" fontId="6" fillId="9" borderId="0" xfId="0" applyFont="1" applyFill="1" applyAlignment="1">
      <alignment horizontal="left"/>
    </xf>
    <xf numFmtId="0" fontId="6" fillId="9" borderId="0" xfId="0" applyFont="1" applyFill="1"/>
    <xf numFmtId="0" fontId="12" fillId="9" borderId="0" xfId="0" applyFont="1" applyFill="1" applyBorder="1" applyAlignment="1"/>
    <xf numFmtId="164" fontId="6" fillId="9" borderId="0" xfId="0" applyNumberFormat="1" applyFont="1" applyFill="1" applyAlignment="1">
      <alignment horizontal="left"/>
    </xf>
    <xf numFmtId="0" fontId="11" fillId="10" borderId="0" xfId="0" applyFont="1" applyFill="1" applyBorder="1" applyAlignment="1"/>
    <xf numFmtId="0" fontId="6" fillId="10" borderId="0" xfId="0" applyFont="1" applyFill="1" applyAlignment="1">
      <alignment horizontal="center"/>
    </xf>
    <xf numFmtId="164" fontId="6" fillId="10" borderId="0" xfId="0" applyNumberFormat="1" applyFont="1" applyFill="1"/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1" fillId="11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Border="1" applyAlignment="1"/>
    <xf numFmtId="164" fontId="0" fillId="4" borderId="6" xfId="0" applyNumberFormat="1" applyFill="1" applyBorder="1"/>
    <xf numFmtId="0" fontId="4" fillId="12" borderId="0" xfId="0" applyFont="1" applyFill="1" applyBorder="1" applyAlignment="1"/>
    <xf numFmtId="0" fontId="7" fillId="12" borderId="0" xfId="0" applyFont="1" applyFill="1" applyAlignment="1">
      <alignment horizontal="center"/>
    </xf>
    <xf numFmtId="164" fontId="1" fillId="12" borderId="1" xfId="0" applyNumberFormat="1" applyFont="1" applyFill="1" applyBorder="1" applyAlignment="1">
      <alignment horizontal="center"/>
    </xf>
    <xf numFmtId="164" fontId="1" fillId="12" borderId="2" xfId="0" applyNumberFormat="1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164" fontId="0" fillId="12" borderId="0" xfId="0" applyNumberFormat="1" applyFill="1"/>
    <xf numFmtId="0" fontId="0" fillId="12" borderId="0" xfId="0" applyFill="1" applyAlignment="1">
      <alignment horizontal="left"/>
    </xf>
    <xf numFmtId="0" fontId="0" fillId="12" borderId="0" xfId="0" applyFill="1"/>
    <xf numFmtId="0" fontId="0" fillId="14" borderId="0" xfId="0" applyFill="1"/>
    <xf numFmtId="165" fontId="0" fillId="14" borderId="1" xfId="0" applyNumberFormat="1" applyFill="1" applyBorder="1"/>
    <xf numFmtId="0" fontId="0" fillId="13" borderId="0" xfId="0" applyFill="1"/>
    <xf numFmtId="0" fontId="5" fillId="4" borderId="0" xfId="0" applyFont="1" applyFill="1"/>
    <xf numFmtId="0" fontId="15" fillId="4" borderId="0" xfId="0" applyFont="1" applyFill="1"/>
    <xf numFmtId="0" fontId="3" fillId="4" borderId="0" xfId="0" applyFont="1" applyFill="1"/>
    <xf numFmtId="0" fontId="6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right"/>
    </xf>
    <xf numFmtId="164" fontId="1" fillId="5" borderId="1" xfId="0" applyNumberFormat="1" applyFont="1" applyFill="1" applyBorder="1"/>
    <xf numFmtId="165" fontId="4" fillId="5" borderId="1" xfId="0" applyNumberFormat="1" applyFont="1" applyFill="1" applyBorder="1"/>
    <xf numFmtId="165" fontId="0" fillId="0" borderId="6" xfId="0" applyNumberFormat="1" applyBorder="1"/>
    <xf numFmtId="164" fontId="0" fillId="7" borderId="1" xfId="0" applyNumberFormat="1" applyFill="1" applyBorder="1"/>
    <xf numFmtId="0" fontId="0" fillId="15" borderId="0" xfId="0" applyFill="1"/>
    <xf numFmtId="0" fontId="1" fillId="15" borderId="1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left" wrapText="1"/>
    </xf>
    <xf numFmtId="0" fontId="1" fillId="16" borderId="5" xfId="0" applyFont="1" applyFill="1" applyBorder="1" applyAlignment="1">
      <alignment horizontal="center"/>
    </xf>
    <xf numFmtId="165" fontId="1" fillId="16" borderId="8" xfId="0" applyNumberFormat="1" applyFont="1" applyFill="1" applyBorder="1"/>
    <xf numFmtId="165" fontId="1" fillId="17" borderId="8" xfId="0" applyNumberFormat="1" applyFont="1" applyFill="1" applyBorder="1"/>
    <xf numFmtId="0" fontId="1" fillId="16" borderId="1" xfId="0" applyFont="1" applyFill="1" applyBorder="1" applyAlignment="1">
      <alignment horizontal="right" wrapText="1"/>
    </xf>
    <xf numFmtId="164" fontId="1" fillId="15" borderId="1" xfId="0" applyNumberFormat="1" applyFont="1" applyFill="1" applyBorder="1"/>
    <xf numFmtId="0" fontId="0" fillId="4" borderId="0" xfId="0" applyFill="1" applyBorder="1"/>
    <xf numFmtId="0" fontId="0" fillId="5" borderId="7" xfId="0" applyFill="1" applyBorder="1" applyAlignment="1">
      <alignment horizontal="center"/>
    </xf>
    <xf numFmtId="0" fontId="4" fillId="4" borderId="3" xfId="0" applyFont="1" applyFill="1" applyBorder="1" applyAlignment="1"/>
    <xf numFmtId="0" fontId="4" fillId="4" borderId="6" xfId="0" applyFont="1" applyFill="1" applyBorder="1" applyAlignment="1"/>
    <xf numFmtId="0" fontId="0" fillId="5" borderId="0" xfId="0" applyFill="1" applyBorder="1"/>
    <xf numFmtId="0" fontId="0" fillId="15" borderId="7" xfId="0" applyFill="1" applyBorder="1" applyAlignment="1">
      <alignment horizontal="center"/>
    </xf>
    <xf numFmtId="0" fontId="4" fillId="15" borderId="0" xfId="0" applyFont="1" applyFill="1" applyBorder="1" applyAlignment="1">
      <alignment wrapText="1"/>
    </xf>
    <xf numFmtId="0" fontId="4" fillId="5" borderId="17" xfId="0" applyFont="1" applyFill="1" applyBorder="1" applyAlignment="1"/>
    <xf numFmtId="0" fontId="1" fillId="2" borderId="5" xfId="0" applyFont="1" applyFill="1" applyBorder="1" applyAlignment="1"/>
    <xf numFmtId="0" fontId="4" fillId="5" borderId="18" xfId="0" applyFont="1" applyFill="1" applyBorder="1" applyAlignment="1">
      <alignment horizontal="left"/>
    </xf>
    <xf numFmtId="165" fontId="0" fillId="5" borderId="0" xfId="0" applyNumberFormat="1" applyFill="1" applyBorder="1"/>
    <xf numFmtId="0" fontId="0" fillId="2" borderId="19" xfId="0" applyFill="1" applyBorder="1"/>
    <xf numFmtId="165" fontId="0" fillId="4" borderId="6" xfId="0" applyNumberFormat="1" applyFill="1" applyBorder="1"/>
    <xf numFmtId="0" fontId="1" fillId="17" borderId="2" xfId="0" applyFont="1" applyFill="1" applyBorder="1" applyAlignment="1">
      <alignment horizontal="right" wrapText="1"/>
    </xf>
    <xf numFmtId="165" fontId="0" fillId="0" borderId="15" xfId="0" applyNumberFormat="1" applyBorder="1"/>
    <xf numFmtId="0" fontId="1" fillId="4" borderId="2" xfId="0" applyFont="1" applyFill="1" applyBorder="1" applyAlignment="1">
      <alignment horizontal="center"/>
    </xf>
    <xf numFmtId="0" fontId="0" fillId="4" borderId="16" xfId="0" applyFill="1" applyBorder="1"/>
    <xf numFmtId="0" fontId="1" fillId="11" borderId="0" xfId="0" applyFont="1" applyFill="1" applyAlignment="1">
      <alignment horizontal="right"/>
    </xf>
    <xf numFmtId="165" fontId="1" fillId="11" borderId="8" xfId="0" applyNumberFormat="1" applyFont="1" applyFill="1" applyBorder="1"/>
    <xf numFmtId="0" fontId="1" fillId="16" borderId="2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0" fillId="4" borderId="0" xfId="0" applyFill="1" applyBorder="1" applyAlignment="1">
      <alignment horizontal="center"/>
    </xf>
    <xf numFmtId="164" fontId="1" fillId="4" borderId="1" xfId="0" applyNumberFormat="1" applyFont="1" applyFill="1" applyBorder="1"/>
    <xf numFmtId="0" fontId="1" fillId="4" borderId="2" xfId="0" applyFont="1" applyFill="1" applyBorder="1" applyAlignment="1">
      <alignment horizontal="center" wrapText="1"/>
    </xf>
    <xf numFmtId="165" fontId="0" fillId="4" borderId="0" xfId="0" applyNumberFormat="1" applyFill="1" applyBorder="1"/>
    <xf numFmtId="164" fontId="1" fillId="0" borderId="5" xfId="0" applyNumberFormat="1" applyFont="1" applyBorder="1" applyAlignment="1">
      <alignment horizontal="center"/>
    </xf>
    <xf numFmtId="0" fontId="20" fillId="18" borderId="0" xfId="0" applyFont="1" applyFill="1" applyBorder="1" applyAlignment="1"/>
    <xf numFmtId="0" fontId="8" fillId="18" borderId="0" xfId="0" applyFont="1" applyFill="1" applyAlignment="1">
      <alignment horizontal="center" vertical="top" wrapText="1"/>
    </xf>
    <xf numFmtId="164" fontId="1" fillId="18" borderId="1" xfId="0" applyNumberFormat="1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164" fontId="0" fillId="18" borderId="1" xfId="0" applyNumberFormat="1" applyFill="1" applyBorder="1"/>
    <xf numFmtId="0" fontId="21" fillId="18" borderId="0" xfId="0" applyFont="1" applyFill="1" applyBorder="1" applyAlignment="1"/>
    <xf numFmtId="0" fontId="1" fillId="7" borderId="0" xfId="0" applyFont="1" applyFill="1" applyBorder="1" applyAlignment="1"/>
    <xf numFmtId="0" fontId="8" fillId="7" borderId="0" xfId="0" applyFont="1" applyFill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/>
    </xf>
    <xf numFmtId="164" fontId="1" fillId="7" borderId="5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0" fillId="7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7" fillId="7" borderId="0" xfId="0" applyFont="1" applyFill="1" applyAlignment="1">
      <alignment horizontal="center" vertical="top" wrapText="1"/>
    </xf>
    <xf numFmtId="0" fontId="1" fillId="7" borderId="0" xfId="0" applyFont="1" applyFill="1" applyAlignment="1">
      <alignment horizontal="center"/>
    </xf>
    <xf numFmtId="0" fontId="1" fillId="16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164" fontId="4" fillId="4" borderId="2" xfId="0" applyNumberFormat="1" applyFont="1" applyFill="1" applyBorder="1"/>
    <xf numFmtId="0" fontId="1" fillId="4" borderId="1" xfId="0" applyFont="1" applyFill="1" applyBorder="1" applyAlignment="1">
      <alignment horizontal="center" wrapText="1"/>
    </xf>
    <xf numFmtId="165" fontId="0" fillId="16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4" fillId="20" borderId="5" xfId="0" applyNumberFormat="1" applyFont="1" applyFill="1" applyBorder="1" applyAlignment="1">
      <alignment horizontal="center"/>
    </xf>
    <xf numFmtId="18" fontId="4" fillId="20" borderId="0" xfId="0" applyNumberFormat="1" applyFont="1" applyFill="1" applyAlignment="1">
      <alignment horizontal="center"/>
    </xf>
    <xf numFmtId="164" fontId="1" fillId="20" borderId="1" xfId="0" applyNumberFormat="1" applyFont="1" applyFill="1" applyBorder="1" applyAlignment="1">
      <alignment horizontal="center"/>
    </xf>
    <xf numFmtId="165" fontId="0" fillId="20" borderId="0" xfId="0" applyNumberFormat="1" applyFill="1" applyAlignment="1">
      <alignment horizontal="center"/>
    </xf>
    <xf numFmtId="164" fontId="4" fillId="15" borderId="1" xfId="0" applyNumberFormat="1" applyFont="1" applyFill="1" applyBorder="1" applyAlignment="1">
      <alignment horizontal="center"/>
    </xf>
    <xf numFmtId="164" fontId="4" fillId="15" borderId="5" xfId="0" applyNumberFormat="1" applyFont="1" applyFill="1" applyBorder="1" applyAlignment="1">
      <alignment horizontal="center"/>
    </xf>
    <xf numFmtId="165" fontId="0" fillId="15" borderId="0" xfId="0" applyNumberFormat="1" applyFill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4" fillId="0" borderId="20" xfId="0" applyFont="1" applyBorder="1" applyAlignment="1"/>
    <xf numFmtId="164" fontId="1" fillId="0" borderId="7" xfId="0" applyNumberFormat="1" applyFont="1" applyBorder="1" applyAlignment="1">
      <alignment horizontal="center"/>
    </xf>
    <xf numFmtId="0" fontId="7" fillId="4" borderId="21" xfId="0" applyFont="1" applyFill="1" applyBorder="1" applyAlignment="1">
      <alignment horizontal="center" vertical="top" wrapText="1"/>
    </xf>
    <xf numFmtId="0" fontId="4" fillId="19" borderId="0" xfId="0" applyFont="1" applyFill="1" applyAlignment="1">
      <alignment horizontal="center" vertical="top" wrapText="1"/>
    </xf>
    <xf numFmtId="0" fontId="4" fillId="20" borderId="0" xfId="0" applyFont="1" applyFill="1" applyBorder="1" applyAlignment="1"/>
    <xf numFmtId="0" fontId="4" fillId="20" borderId="0" xfId="0" applyFont="1" applyFill="1" applyAlignment="1">
      <alignment horizontal="center" vertical="top" wrapText="1"/>
    </xf>
    <xf numFmtId="0" fontId="4" fillId="22" borderId="0" xfId="0" applyFont="1" applyFill="1" applyBorder="1" applyAlignment="1"/>
    <xf numFmtId="0" fontId="4" fillId="22" borderId="0" xfId="0" applyFont="1" applyFill="1" applyAlignment="1">
      <alignment horizontal="center" vertical="top" wrapText="1"/>
    </xf>
    <xf numFmtId="164" fontId="4" fillId="22" borderId="1" xfId="0" applyNumberFormat="1" applyFont="1" applyFill="1" applyBorder="1" applyAlignment="1">
      <alignment horizontal="center"/>
    </xf>
    <xf numFmtId="164" fontId="4" fillId="22" borderId="5" xfId="0" applyNumberFormat="1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165" fontId="0" fillId="22" borderId="0" xfId="0" applyNumberFormat="1" applyFill="1" applyAlignment="1">
      <alignment horizontal="center"/>
    </xf>
    <xf numFmtId="165" fontId="4" fillId="21" borderId="0" xfId="0" applyNumberFormat="1" applyFont="1" applyFill="1" applyAlignment="1">
      <alignment horizontal="center"/>
    </xf>
    <xf numFmtId="0" fontId="4" fillId="21" borderId="0" xfId="0" applyFont="1" applyFill="1" applyBorder="1" applyAlignment="1"/>
    <xf numFmtId="0" fontId="4" fillId="21" borderId="0" xfId="0" applyFont="1" applyFill="1" applyAlignment="1">
      <alignment horizontal="center" vertical="top" wrapText="1"/>
    </xf>
    <xf numFmtId="0" fontId="0" fillId="4" borderId="4" xfId="0" applyFill="1" applyBorder="1" applyAlignment="1">
      <alignment horizontal="left"/>
    </xf>
    <xf numFmtId="164" fontId="4" fillId="4" borderId="23" xfId="0" applyNumberFormat="1" applyFont="1" applyFill="1" applyBorder="1" applyAlignment="1">
      <alignment horizontal="right"/>
    </xf>
    <xf numFmtId="164" fontId="4" fillId="4" borderId="22" xfId="0" applyNumberFormat="1" applyFont="1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0" fontId="1" fillId="4" borderId="1" xfId="0" applyFont="1" applyFill="1" applyBorder="1" applyAlignment="1"/>
    <xf numFmtId="0" fontId="0" fillId="2" borderId="5" xfId="0" applyFill="1" applyBorder="1"/>
    <xf numFmtId="164" fontId="4" fillId="21" borderId="1" xfId="0" applyNumberFormat="1" applyFont="1" applyFill="1" applyBorder="1" applyAlignment="1">
      <alignment horizontal="right"/>
    </xf>
    <xf numFmtId="164" fontId="4" fillId="21" borderId="5" xfId="0" applyNumberFormat="1" applyFont="1" applyFill="1" applyBorder="1" applyAlignment="1">
      <alignment horizontal="right"/>
    </xf>
    <xf numFmtId="0" fontId="4" fillId="23" borderId="24" xfId="0" applyFont="1" applyFill="1" applyBorder="1" applyAlignment="1">
      <alignment horizontal="center"/>
    </xf>
    <xf numFmtId="165" fontId="4" fillId="4" borderId="6" xfId="0" applyNumberFormat="1" applyFont="1" applyFill="1" applyBorder="1"/>
    <xf numFmtId="165" fontId="0" fillId="7" borderId="25" xfId="0" applyNumberFormat="1" applyFill="1" applyBorder="1"/>
    <xf numFmtId="0" fontId="4" fillId="23" borderId="1" xfId="0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8" fillId="4" borderId="27" xfId="0" applyFont="1" applyFill="1" applyBorder="1" applyAlignment="1">
      <alignment horizontal="center" vertical="top" wrapText="1"/>
    </xf>
    <xf numFmtId="0" fontId="8" fillId="4" borderId="28" xfId="0" applyFont="1" applyFill="1" applyBorder="1" applyAlignment="1">
      <alignment horizontal="center" vertical="top" wrapText="1"/>
    </xf>
    <xf numFmtId="0" fontId="4" fillId="0" borderId="26" xfId="0" applyFont="1" applyBorder="1" applyAlignment="1"/>
    <xf numFmtId="0" fontId="0" fillId="4" borderId="29" xfId="0" applyFill="1" applyBorder="1" applyAlignment="1">
      <alignment horizontal="center"/>
    </xf>
    <xf numFmtId="0" fontId="1" fillId="4" borderId="30" xfId="0" applyFont="1" applyFill="1" applyBorder="1" applyAlignment="1"/>
    <xf numFmtId="0" fontId="1" fillId="4" borderId="29" xfId="0" applyFont="1" applyFill="1" applyBorder="1" applyAlignment="1"/>
    <xf numFmtId="164" fontId="4" fillId="4" borderId="1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/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15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4" fillId="4" borderId="33" xfId="0" applyFont="1" applyFill="1" applyBorder="1" applyAlignment="1"/>
    <xf numFmtId="165" fontId="0" fillId="4" borderId="30" xfId="0" applyNumberFormat="1" applyFill="1" applyBorder="1" applyAlignment="1">
      <alignment horizontal="center"/>
    </xf>
    <xf numFmtId="0" fontId="4" fillId="0" borderId="32" xfId="0" applyFont="1" applyFill="1" applyBorder="1" applyAlignment="1"/>
    <xf numFmtId="0" fontId="7" fillId="19" borderId="31" xfId="0" applyFont="1" applyFill="1" applyBorder="1" applyAlignment="1">
      <alignment horizontal="center" vertical="top" wrapText="1"/>
    </xf>
    <xf numFmtId="0" fontId="7" fillId="19" borderId="0" xfId="0" applyFont="1" applyFill="1" applyAlignment="1">
      <alignment horizontal="center" vertical="top" wrapText="1"/>
    </xf>
    <xf numFmtId="0" fontId="4" fillId="19" borderId="34" xfId="0" applyFont="1" applyFill="1" applyBorder="1" applyAlignment="1">
      <alignment horizontal="center" vertical="top" wrapText="1"/>
    </xf>
    <xf numFmtId="165" fontId="4" fillId="4" borderId="3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00"/>
      <color rgb="FF66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8"/>
  <sheetViews>
    <sheetView tabSelected="1" topLeftCell="A52" workbookViewId="0">
      <selection activeCell="E7" sqref="E7"/>
    </sheetView>
  </sheetViews>
  <sheetFormatPr defaultRowHeight="12.75" x14ac:dyDescent="0.2"/>
  <cols>
    <col min="2" max="2" width="23.42578125" style="43" customWidth="1"/>
    <col min="3" max="3" width="10.140625" style="1" customWidth="1"/>
    <col min="4" max="4" width="9.28515625" style="4" customWidth="1"/>
    <col min="5" max="5" width="8.7109375" style="4" customWidth="1"/>
    <col min="6" max="6" width="99.5703125" style="31" customWidth="1"/>
    <col min="8" max="36" width="8.85546875" style="40"/>
  </cols>
  <sheetData>
    <row r="1" spans="2:36" s="15" customFormat="1" ht="27.75" x14ac:dyDescent="0.4">
      <c r="B1" s="50" t="s">
        <v>41</v>
      </c>
      <c r="C1" s="47"/>
      <c r="D1" s="48"/>
      <c r="E1" s="48"/>
      <c r="F1" s="49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2:36" s="68" customFormat="1" ht="15" customHeight="1" x14ac:dyDescent="0.35">
      <c r="B2" s="70" t="s">
        <v>165</v>
      </c>
      <c r="C2" s="66"/>
      <c r="D2" s="67"/>
      <c r="E2" s="67"/>
      <c r="F2" s="69" t="s">
        <v>35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</row>
    <row r="3" spans="2:36" s="15" customFormat="1" ht="20.25" x14ac:dyDescent="0.3">
      <c r="B3" s="41" t="s">
        <v>28</v>
      </c>
      <c r="C3" s="16"/>
      <c r="D3" s="17"/>
      <c r="E3" s="17"/>
      <c r="F3" s="24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</row>
    <row r="4" spans="2:36" s="7" customFormat="1" ht="18.75" x14ac:dyDescent="0.3">
      <c r="B4" s="41"/>
      <c r="C4" s="23"/>
      <c r="D4" s="8"/>
      <c r="E4" s="8"/>
      <c r="F4" s="25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2:36" s="109" customFormat="1" ht="15.75" x14ac:dyDescent="0.25">
      <c r="B5" s="105" t="s">
        <v>13</v>
      </c>
      <c r="C5" s="106"/>
      <c r="D5" s="107"/>
      <c r="E5" s="107"/>
      <c r="F5" s="108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</row>
    <row r="6" spans="2:36" s="7" customFormat="1" x14ac:dyDescent="0.2">
      <c r="B6" s="42"/>
      <c r="C6" s="11"/>
      <c r="D6" s="8"/>
      <c r="E6" s="8"/>
      <c r="F6" s="26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</row>
    <row r="7" spans="2:36" s="9" customFormat="1" x14ac:dyDescent="0.2">
      <c r="B7" s="43" t="s">
        <v>4</v>
      </c>
      <c r="C7" s="19"/>
      <c r="D7" s="10"/>
      <c r="E7" s="18">
        <f>G242+G78</f>
        <v>0</v>
      </c>
      <c r="F7" s="27" t="s">
        <v>180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</row>
    <row r="8" spans="2:36" s="9" customFormat="1" x14ac:dyDescent="0.2">
      <c r="B8" s="43" t="s">
        <v>5</v>
      </c>
      <c r="C8" s="19"/>
      <c r="D8" s="10"/>
      <c r="E8" s="18">
        <f>E7/10</f>
        <v>0</v>
      </c>
      <c r="F8" s="27" t="s">
        <v>19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2:36" s="9" customFormat="1" x14ac:dyDescent="0.2">
      <c r="B9" s="43" t="s">
        <v>3</v>
      </c>
      <c r="C9" s="19"/>
      <c r="D9" s="10"/>
      <c r="E9" s="10"/>
      <c r="F9" s="28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</row>
    <row r="10" spans="2:36" s="9" customFormat="1" x14ac:dyDescent="0.2">
      <c r="B10" s="43" t="s">
        <v>6</v>
      </c>
      <c r="C10" s="19"/>
      <c r="D10" s="10"/>
      <c r="E10" s="10"/>
      <c r="F10" s="28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2:36" s="9" customFormat="1" x14ac:dyDescent="0.2">
      <c r="B11" s="43" t="s">
        <v>7</v>
      </c>
      <c r="C11" s="19"/>
      <c r="D11" s="10"/>
      <c r="E11" s="10"/>
      <c r="F11" s="28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</row>
    <row r="12" spans="2:36" s="9" customFormat="1" x14ac:dyDescent="0.2">
      <c r="B12" s="43" t="s">
        <v>8</v>
      </c>
      <c r="C12" s="19"/>
      <c r="D12" s="10"/>
      <c r="E12" s="10"/>
      <c r="F12" s="28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</row>
    <row r="13" spans="2:36" s="9" customFormat="1" x14ac:dyDescent="0.2">
      <c r="B13" s="43" t="s">
        <v>9</v>
      </c>
      <c r="C13" s="19"/>
      <c r="D13" s="10"/>
      <c r="E13" s="10"/>
      <c r="F13" s="28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</row>
    <row r="14" spans="2:36" s="9" customFormat="1" x14ac:dyDescent="0.2">
      <c r="B14" s="43" t="s">
        <v>38</v>
      </c>
      <c r="C14" s="19"/>
      <c r="D14" s="10"/>
      <c r="E14" s="10"/>
      <c r="F14" s="28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</row>
    <row r="15" spans="2:36" s="9" customFormat="1" x14ac:dyDescent="0.2">
      <c r="B15" s="43" t="s">
        <v>12</v>
      </c>
      <c r="C15" s="19"/>
      <c r="D15" s="10"/>
      <c r="E15" s="10"/>
      <c r="F15" s="28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</row>
    <row r="16" spans="2:36" s="9" customFormat="1" x14ac:dyDescent="0.2">
      <c r="B16" s="43" t="s">
        <v>10</v>
      </c>
      <c r="C16" s="19"/>
      <c r="D16" s="10"/>
      <c r="E16" s="10"/>
      <c r="F16" s="28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</row>
    <row r="17" spans="2:36" s="9" customFormat="1" x14ac:dyDescent="0.2">
      <c r="B17" s="43" t="s">
        <v>11</v>
      </c>
      <c r="C17" s="19"/>
      <c r="D17" s="10"/>
      <c r="E17" s="10"/>
      <c r="F17" s="28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</row>
    <row r="23" spans="2:36" s="102" customFormat="1" ht="15.75" x14ac:dyDescent="0.25">
      <c r="B23" s="98" t="s">
        <v>15</v>
      </c>
      <c r="C23" s="99"/>
      <c r="D23" s="100"/>
      <c r="E23" s="100"/>
      <c r="F23" s="101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2:36" s="102" customFormat="1" ht="15.75" x14ac:dyDescent="0.25">
      <c r="B24" s="98" t="s">
        <v>149</v>
      </c>
      <c r="C24" s="99"/>
      <c r="D24" s="100"/>
      <c r="E24" s="100"/>
      <c r="F24" s="101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2:36" s="102" customFormat="1" ht="15.75" x14ac:dyDescent="0.25">
      <c r="B25" s="103" t="s">
        <v>20</v>
      </c>
      <c r="C25" s="99"/>
      <c r="D25" s="100"/>
      <c r="E25" s="100"/>
      <c r="F25" s="10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 spans="2:36" s="12" customFormat="1" x14ac:dyDescent="0.2">
      <c r="B26" s="44"/>
      <c r="C26" s="13"/>
      <c r="D26" s="14"/>
      <c r="E26" s="14"/>
      <c r="F26" s="29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</row>
    <row r="27" spans="2:36" s="102" customFormat="1" ht="15.75" x14ac:dyDescent="0.25">
      <c r="B27" s="98" t="s">
        <v>18</v>
      </c>
      <c r="C27" s="99"/>
      <c r="D27" s="100"/>
      <c r="E27" s="100"/>
      <c r="F27" s="101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2:36" s="12" customFormat="1" x14ac:dyDescent="0.2">
      <c r="B28" s="44"/>
      <c r="C28" s="13"/>
      <c r="D28" s="14"/>
      <c r="E28" s="14"/>
      <c r="F28" s="29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2:36" s="127" customFormat="1" x14ac:dyDescent="0.2">
      <c r="B29" s="119"/>
      <c r="C29" s="124"/>
      <c r="D29" s="125"/>
      <c r="E29" s="125"/>
      <c r="F29" s="126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</row>
    <row r="30" spans="2:36" s="124" customFormat="1" x14ac:dyDescent="0.2">
      <c r="B30" s="119" t="s">
        <v>0</v>
      </c>
      <c r="C30" s="120" t="s">
        <v>14</v>
      </c>
      <c r="D30" s="121" t="s">
        <v>1</v>
      </c>
      <c r="E30" s="122" t="s">
        <v>2</v>
      </c>
      <c r="F30" s="123" t="s">
        <v>3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</row>
    <row r="31" spans="2:36" s="1" customFormat="1" x14ac:dyDescent="0.2">
      <c r="B31" s="43"/>
      <c r="C31" s="20" t="s">
        <v>16</v>
      </c>
      <c r="D31" s="3"/>
      <c r="E31" s="34"/>
      <c r="F31" s="33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</row>
    <row r="32" spans="2:36" s="1" customFormat="1" ht="18" x14ac:dyDescent="0.25">
      <c r="B32" s="176" t="s">
        <v>164</v>
      </c>
      <c r="C32" s="177"/>
      <c r="D32" s="178"/>
      <c r="E32" s="175"/>
      <c r="F32" s="33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</row>
    <row r="33" spans="2:36" s="1" customFormat="1" x14ac:dyDescent="0.2">
      <c r="B33" s="182" t="s">
        <v>166</v>
      </c>
      <c r="C33" s="183"/>
      <c r="D33" s="184" t="s">
        <v>1</v>
      </c>
      <c r="E33" s="185" t="s">
        <v>2</v>
      </c>
      <c r="F33" s="186"/>
      <c r="G33" s="187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</row>
    <row r="34" spans="2:36" s="1" customFormat="1" x14ac:dyDescent="0.2">
      <c r="B34" s="43"/>
      <c r="C34" s="213"/>
      <c r="D34" s="198">
        <v>0.53125</v>
      </c>
      <c r="E34" s="199">
        <v>0.60416666666666663</v>
      </c>
      <c r="F34" s="188" t="s">
        <v>167</v>
      </c>
      <c r="G34" s="200">
        <f>(E34-D34)*C34*24</f>
        <v>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</row>
    <row r="35" spans="2:36" s="1" customFormat="1" x14ac:dyDescent="0.2">
      <c r="B35" s="43"/>
      <c r="C35" s="213"/>
      <c r="D35" s="198">
        <v>0.53125</v>
      </c>
      <c r="E35" s="199">
        <v>0.60416666666666663</v>
      </c>
      <c r="F35" s="188" t="s">
        <v>168</v>
      </c>
      <c r="G35" s="200">
        <f t="shared" ref="G35:G41" si="0">(E35-D35)*C35*24</f>
        <v>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</row>
    <row r="36" spans="2:36" s="1" customFormat="1" x14ac:dyDescent="0.2">
      <c r="B36" s="43"/>
      <c r="C36" s="213"/>
      <c r="D36" s="198">
        <v>0.53125</v>
      </c>
      <c r="E36" s="199">
        <v>0.60416666666666663</v>
      </c>
      <c r="F36" s="188" t="s">
        <v>169</v>
      </c>
      <c r="G36" s="200">
        <f t="shared" si="0"/>
        <v>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</row>
    <row r="37" spans="2:36" s="1" customFormat="1" x14ac:dyDescent="0.2">
      <c r="B37" s="43"/>
      <c r="C37" s="213"/>
      <c r="D37" s="198">
        <v>0.53125</v>
      </c>
      <c r="E37" s="199">
        <v>0.60416666666666663</v>
      </c>
      <c r="F37" s="188" t="s">
        <v>170</v>
      </c>
      <c r="G37" s="200">
        <f t="shared" si="0"/>
        <v>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</row>
    <row r="38" spans="2:36" s="1" customFormat="1" x14ac:dyDescent="0.2">
      <c r="B38" s="43"/>
      <c r="C38" s="213"/>
      <c r="D38" s="198">
        <v>0.53125</v>
      </c>
      <c r="E38" s="199">
        <v>0.60416666666666663</v>
      </c>
      <c r="F38" s="188" t="s">
        <v>171</v>
      </c>
      <c r="G38" s="200">
        <f t="shared" si="0"/>
        <v>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</row>
    <row r="39" spans="2:36" s="1" customFormat="1" x14ac:dyDescent="0.2">
      <c r="B39" s="43"/>
      <c r="C39" s="213"/>
      <c r="D39" s="198">
        <v>0.53125</v>
      </c>
      <c r="E39" s="199">
        <v>0.60416666666666663</v>
      </c>
      <c r="F39" s="188" t="s">
        <v>172</v>
      </c>
      <c r="G39" s="200">
        <f t="shared" si="0"/>
        <v>0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</row>
    <row r="40" spans="2:36" s="1" customFormat="1" x14ac:dyDescent="0.2">
      <c r="B40" s="43"/>
      <c r="C40" s="213"/>
      <c r="D40" s="198">
        <v>0.53125</v>
      </c>
      <c r="E40" s="199">
        <v>0.60416666666666663</v>
      </c>
      <c r="F40" s="188" t="s">
        <v>173</v>
      </c>
      <c r="G40" s="200">
        <f t="shared" si="0"/>
        <v>0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</row>
    <row r="41" spans="2:36" s="1" customFormat="1" x14ac:dyDescent="0.2">
      <c r="B41" s="43"/>
      <c r="C41" s="213"/>
      <c r="D41" s="198">
        <v>0.53125</v>
      </c>
      <c r="E41" s="199">
        <v>0.60416666666666663</v>
      </c>
      <c r="F41" s="188" t="s">
        <v>174</v>
      </c>
      <c r="G41" s="200">
        <f t="shared" si="0"/>
        <v>0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</row>
    <row r="42" spans="2:36" s="1" customFormat="1" x14ac:dyDescent="0.2">
      <c r="B42" s="43"/>
      <c r="C42" s="213"/>
      <c r="D42" s="198">
        <v>0.53125</v>
      </c>
      <c r="E42" s="199">
        <v>0.60416666666666663</v>
      </c>
      <c r="F42" s="188" t="s">
        <v>175</v>
      </c>
      <c r="G42" s="200">
        <f>(E42-D42)*C42*24</f>
        <v>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</row>
    <row r="43" spans="2:36" s="1" customFormat="1" x14ac:dyDescent="0.2">
      <c r="B43" s="214"/>
      <c r="C43" s="215"/>
      <c r="D43" s="202">
        <v>0.60416666666666663</v>
      </c>
      <c r="E43" s="201">
        <v>0.61458333333333337</v>
      </c>
      <c r="F43" s="203" t="s">
        <v>181</v>
      </c>
      <c r="G43" s="204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</row>
    <row r="44" spans="2:36" s="1" customFormat="1" x14ac:dyDescent="0.2">
      <c r="B44" s="43"/>
      <c r="C44" s="213"/>
      <c r="D44" s="198">
        <v>0.61458333333333337</v>
      </c>
      <c r="E44" s="199">
        <v>0.6875</v>
      </c>
      <c r="F44" s="188" t="s">
        <v>167</v>
      </c>
      <c r="G44" s="200">
        <f t="shared" ref="G44:G52" si="1">(E44-D44)*C44*24</f>
        <v>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</row>
    <row r="45" spans="2:36" s="1" customFormat="1" x14ac:dyDescent="0.2">
      <c r="B45" s="43"/>
      <c r="C45" s="213"/>
      <c r="D45" s="198">
        <v>0.61458333333333337</v>
      </c>
      <c r="E45" s="199">
        <v>0.6875</v>
      </c>
      <c r="F45" s="188" t="s">
        <v>168</v>
      </c>
      <c r="G45" s="200">
        <f t="shared" si="1"/>
        <v>0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</row>
    <row r="46" spans="2:36" s="1" customFormat="1" x14ac:dyDescent="0.2">
      <c r="B46" s="43"/>
      <c r="C46" s="213"/>
      <c r="D46" s="198">
        <v>0.61458333333333337</v>
      </c>
      <c r="E46" s="199">
        <v>0.6875</v>
      </c>
      <c r="F46" s="188" t="s">
        <v>169</v>
      </c>
      <c r="G46" s="200">
        <f t="shared" si="1"/>
        <v>0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</row>
    <row r="47" spans="2:36" s="1" customFormat="1" x14ac:dyDescent="0.2">
      <c r="B47" s="43"/>
      <c r="C47" s="213"/>
      <c r="D47" s="198">
        <v>0.61458333333333337</v>
      </c>
      <c r="E47" s="199">
        <v>0.6875</v>
      </c>
      <c r="F47" s="188" t="s">
        <v>170</v>
      </c>
      <c r="G47" s="200">
        <f t="shared" si="1"/>
        <v>0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</row>
    <row r="48" spans="2:36" s="1" customFormat="1" x14ac:dyDescent="0.2">
      <c r="B48" s="43"/>
      <c r="C48" s="213"/>
      <c r="D48" s="198">
        <v>0.61458333333333337</v>
      </c>
      <c r="E48" s="199">
        <v>0.6875</v>
      </c>
      <c r="F48" s="188" t="s">
        <v>171</v>
      </c>
      <c r="G48" s="200">
        <f t="shared" si="1"/>
        <v>0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</row>
    <row r="49" spans="1:36" s="1" customFormat="1" x14ac:dyDescent="0.2">
      <c r="B49" s="43"/>
      <c r="C49" s="213"/>
      <c r="D49" s="198">
        <v>0.61458333333333337</v>
      </c>
      <c r="E49" s="199">
        <v>0.6875</v>
      </c>
      <c r="F49" s="188" t="s">
        <v>172</v>
      </c>
      <c r="G49" s="200">
        <f t="shared" si="1"/>
        <v>0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</row>
    <row r="50" spans="1:36" s="1" customFormat="1" x14ac:dyDescent="0.2">
      <c r="B50" s="43"/>
      <c r="C50" s="213"/>
      <c r="D50" s="198">
        <v>0.61458333333333337</v>
      </c>
      <c r="E50" s="199">
        <v>0.6875</v>
      </c>
      <c r="F50" s="188" t="s">
        <v>173</v>
      </c>
      <c r="G50" s="200">
        <f t="shared" si="1"/>
        <v>0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</row>
    <row r="51" spans="1:36" s="1" customFormat="1" x14ac:dyDescent="0.2">
      <c r="B51" s="43"/>
      <c r="C51" s="213"/>
      <c r="D51" s="198">
        <v>0.61458333333333337</v>
      </c>
      <c r="E51" s="199">
        <v>0.6875</v>
      </c>
      <c r="F51" s="188" t="s">
        <v>174</v>
      </c>
      <c r="G51" s="200">
        <f t="shared" si="1"/>
        <v>0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</row>
    <row r="52" spans="1:36" s="1" customFormat="1" x14ac:dyDescent="0.2">
      <c r="B52" s="43"/>
      <c r="C52" s="213"/>
      <c r="D52" s="198">
        <v>0.61458333333333337</v>
      </c>
      <c r="E52" s="199">
        <v>0.6875</v>
      </c>
      <c r="F52" s="188" t="s">
        <v>175</v>
      </c>
      <c r="G52" s="200">
        <f t="shared" si="1"/>
        <v>0</v>
      </c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</row>
    <row r="53" spans="1:36" s="1" customFormat="1" x14ac:dyDescent="0.2">
      <c r="B53" s="43"/>
      <c r="C53" s="241"/>
      <c r="D53" s="198"/>
      <c r="E53" s="199"/>
      <c r="F53" s="188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</row>
    <row r="54" spans="1:36" s="1" customFormat="1" x14ac:dyDescent="0.2">
      <c r="B54" s="243"/>
      <c r="C54" s="242"/>
      <c r="D54" s="3"/>
      <c r="E54" s="175"/>
      <c r="F54" s="191" t="s">
        <v>176</v>
      </c>
      <c r="G54" s="196">
        <f>SUM(G34:G53)</f>
        <v>0</v>
      </c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</row>
    <row r="55" spans="1:36" s="1" customFormat="1" x14ac:dyDescent="0.2">
      <c r="A55" s="240"/>
      <c r="B55" s="182" t="s">
        <v>150</v>
      </c>
      <c r="C55" s="189"/>
      <c r="D55" s="184" t="s">
        <v>1</v>
      </c>
      <c r="E55" s="185" t="s">
        <v>2</v>
      </c>
      <c r="F55" s="186"/>
      <c r="G55" s="190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</row>
    <row r="56" spans="1:36" s="136" customFormat="1" x14ac:dyDescent="0.2">
      <c r="A56" s="244"/>
      <c r="B56" s="245"/>
      <c r="C56" s="258"/>
      <c r="D56" s="247">
        <v>0.33333333333333331</v>
      </c>
      <c r="E56" s="248">
        <v>0.40625</v>
      </c>
      <c r="F56" s="188" t="s">
        <v>167</v>
      </c>
      <c r="G56" s="261">
        <f>(E56-D56)*C56*24</f>
        <v>0</v>
      </c>
    </row>
    <row r="57" spans="1:36" s="136" customFormat="1" x14ac:dyDescent="0.2">
      <c r="A57" s="244"/>
      <c r="B57" s="246"/>
      <c r="C57" s="259"/>
      <c r="D57" s="247">
        <v>0.33333333333333331</v>
      </c>
      <c r="E57" s="248">
        <v>0.40625</v>
      </c>
      <c r="F57" s="188" t="s">
        <v>168</v>
      </c>
      <c r="G57" s="261">
        <f>(E57-D57)*C57*24</f>
        <v>0</v>
      </c>
    </row>
    <row r="58" spans="1:36" s="1" customFormat="1" x14ac:dyDescent="0.2">
      <c r="B58" s="43"/>
      <c r="C58" s="213"/>
      <c r="D58" s="198">
        <v>0.33333333333333331</v>
      </c>
      <c r="E58" s="199">
        <v>0.40625</v>
      </c>
      <c r="F58" s="188" t="s">
        <v>169</v>
      </c>
      <c r="G58" s="200">
        <f>(E58-D58)*C58*24</f>
        <v>0</v>
      </c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</row>
    <row r="59" spans="1:36" s="1" customFormat="1" x14ac:dyDescent="0.2">
      <c r="B59" s="43"/>
      <c r="C59" s="213"/>
      <c r="D59" s="198">
        <v>0.33333333333333331</v>
      </c>
      <c r="E59" s="199">
        <v>0.40625</v>
      </c>
      <c r="F59" s="188" t="s">
        <v>170</v>
      </c>
      <c r="G59" s="200">
        <f t="shared" ref="G59:G74" si="2">(E59-D59)*C59*24</f>
        <v>0</v>
      </c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</row>
    <row r="60" spans="1:36" s="1" customFormat="1" x14ac:dyDescent="0.2">
      <c r="B60" s="43"/>
      <c r="C60" s="213"/>
      <c r="D60" s="198">
        <v>0.33333333333333331</v>
      </c>
      <c r="E60" s="199">
        <v>0.40625</v>
      </c>
      <c r="F60" s="188" t="s">
        <v>171</v>
      </c>
      <c r="G60" s="200">
        <f t="shared" si="2"/>
        <v>0</v>
      </c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</row>
    <row r="61" spans="1:36" s="1" customFormat="1" x14ac:dyDescent="0.2">
      <c r="B61" s="43"/>
      <c r="C61" s="213"/>
      <c r="D61" s="198">
        <v>0.33333333333333331</v>
      </c>
      <c r="E61" s="199">
        <v>0.40625</v>
      </c>
      <c r="F61" s="188" t="s">
        <v>172</v>
      </c>
      <c r="G61" s="200">
        <f t="shared" si="2"/>
        <v>0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</row>
    <row r="62" spans="1:36" s="1" customFormat="1" x14ac:dyDescent="0.2">
      <c r="B62" s="43"/>
      <c r="C62" s="213"/>
      <c r="D62" s="198">
        <v>0.33333333333333331</v>
      </c>
      <c r="E62" s="199">
        <v>0.40625</v>
      </c>
      <c r="F62" s="188" t="s">
        <v>173</v>
      </c>
      <c r="G62" s="200">
        <f t="shared" si="2"/>
        <v>0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</row>
    <row r="63" spans="1:36" s="1" customFormat="1" x14ac:dyDescent="0.2">
      <c r="B63" s="43"/>
      <c r="C63" s="213"/>
      <c r="D63" s="198">
        <v>0.33333333333333331</v>
      </c>
      <c r="E63" s="199">
        <v>0.40625</v>
      </c>
      <c r="F63" s="188" t="s">
        <v>174</v>
      </c>
      <c r="G63" s="200">
        <f t="shared" si="2"/>
        <v>0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</row>
    <row r="64" spans="1:36" s="1" customFormat="1" x14ac:dyDescent="0.2">
      <c r="B64" s="43"/>
      <c r="C64" s="213"/>
      <c r="D64" s="198">
        <v>0.33333333333333331</v>
      </c>
      <c r="E64" s="199">
        <v>0.40625</v>
      </c>
      <c r="F64" s="188" t="s">
        <v>175</v>
      </c>
      <c r="G64" s="200">
        <f t="shared" si="2"/>
        <v>0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</row>
    <row r="65" spans="1:36" s="1" customFormat="1" x14ac:dyDescent="0.2">
      <c r="A65" s="254"/>
      <c r="B65" s="257"/>
      <c r="C65" s="253"/>
      <c r="D65" s="205">
        <v>0.40625</v>
      </c>
      <c r="E65" s="206">
        <v>0.41319444444444442</v>
      </c>
      <c r="F65" s="208" t="s">
        <v>29</v>
      </c>
      <c r="G65" s="207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</row>
    <row r="66" spans="1:36" s="136" customFormat="1" x14ac:dyDescent="0.2">
      <c r="A66" s="244"/>
      <c r="B66" s="255"/>
      <c r="C66" s="260"/>
      <c r="D66" s="247">
        <v>0.41319444444444442</v>
      </c>
      <c r="E66" s="248">
        <v>0.48958333333333331</v>
      </c>
      <c r="F66" s="188" t="s">
        <v>167</v>
      </c>
      <c r="G66" s="256">
        <f>(E66-D66)*C66*24</f>
        <v>0</v>
      </c>
    </row>
    <row r="67" spans="1:36" s="249" customFormat="1" x14ac:dyDescent="0.2">
      <c r="B67" s="250"/>
      <c r="C67" s="213"/>
      <c r="D67" s="251">
        <v>0.41319444444444442</v>
      </c>
      <c r="E67" s="252">
        <v>0.48958333333333331</v>
      </c>
      <c r="F67" s="188" t="s">
        <v>168</v>
      </c>
      <c r="G67" s="256">
        <f>(E67-D67)*C67*24</f>
        <v>0</v>
      </c>
    </row>
    <row r="68" spans="1:36" s="1" customFormat="1" x14ac:dyDescent="0.2">
      <c r="B68" s="43"/>
      <c r="C68" s="213"/>
      <c r="D68" s="198">
        <v>0.41319444444444442</v>
      </c>
      <c r="E68" s="199">
        <v>0.48958333333333331</v>
      </c>
      <c r="F68" s="188" t="s">
        <v>169</v>
      </c>
      <c r="G68" s="200">
        <f t="shared" si="2"/>
        <v>0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</row>
    <row r="69" spans="1:36" s="1" customFormat="1" x14ac:dyDescent="0.2">
      <c r="B69" s="43"/>
      <c r="C69" s="213"/>
      <c r="D69" s="198">
        <v>0.41319444444444442</v>
      </c>
      <c r="E69" s="199">
        <v>0.48958333333333331</v>
      </c>
      <c r="F69" s="188" t="s">
        <v>170</v>
      </c>
      <c r="G69" s="200">
        <f t="shared" si="2"/>
        <v>0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</row>
    <row r="70" spans="1:36" s="1" customFormat="1" x14ac:dyDescent="0.2">
      <c r="B70" s="43"/>
      <c r="C70" s="213"/>
      <c r="D70" s="198">
        <v>0.41319444444444442</v>
      </c>
      <c r="E70" s="199">
        <v>0.48958333333333331</v>
      </c>
      <c r="F70" s="188" t="s">
        <v>171</v>
      </c>
      <c r="G70" s="200">
        <f t="shared" si="2"/>
        <v>0</v>
      </c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</row>
    <row r="71" spans="1:36" s="1" customFormat="1" x14ac:dyDescent="0.2">
      <c r="B71" s="43"/>
      <c r="C71" s="213"/>
      <c r="D71" s="198">
        <v>0.41319444444444442</v>
      </c>
      <c r="E71" s="199">
        <v>0.48958333333333331</v>
      </c>
      <c r="F71" s="188" t="s">
        <v>172</v>
      </c>
      <c r="G71" s="200">
        <f t="shared" si="2"/>
        <v>0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</row>
    <row r="72" spans="1:36" s="1" customFormat="1" x14ac:dyDescent="0.2">
      <c r="B72" s="43"/>
      <c r="C72" s="213"/>
      <c r="D72" s="198">
        <v>0.41319444444444442</v>
      </c>
      <c r="E72" s="199">
        <v>0.48958333333333331</v>
      </c>
      <c r="F72" s="188" t="s">
        <v>173</v>
      </c>
      <c r="G72" s="200">
        <f t="shared" si="2"/>
        <v>0</v>
      </c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</row>
    <row r="73" spans="1:36" s="1" customFormat="1" x14ac:dyDescent="0.2">
      <c r="B73" s="43"/>
      <c r="C73" s="213"/>
      <c r="D73" s="198">
        <v>0.41319444444444442</v>
      </c>
      <c r="E73" s="199">
        <v>0.48958333333333331</v>
      </c>
      <c r="F73" s="188" t="s">
        <v>174</v>
      </c>
      <c r="G73" s="200">
        <f t="shared" si="2"/>
        <v>0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</row>
    <row r="74" spans="1:36" s="1" customFormat="1" x14ac:dyDescent="0.2">
      <c r="B74" s="43"/>
      <c r="C74" s="213"/>
      <c r="D74" s="198">
        <v>0.41319444444444442</v>
      </c>
      <c r="E74" s="199">
        <v>0.48958333333333331</v>
      </c>
      <c r="F74" s="188" t="s">
        <v>175</v>
      </c>
      <c r="G74" s="200">
        <f t="shared" si="2"/>
        <v>0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</row>
    <row r="75" spans="1:36" s="1" customFormat="1" x14ac:dyDescent="0.2">
      <c r="B75" s="216"/>
      <c r="C75" s="217"/>
      <c r="D75" s="218">
        <v>0.48958333333333331</v>
      </c>
      <c r="E75" s="219">
        <v>0.53125</v>
      </c>
      <c r="F75" s="220" t="s">
        <v>31</v>
      </c>
      <c r="G75" s="221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</row>
    <row r="76" spans="1:36" s="1" customFormat="1" x14ac:dyDescent="0.2">
      <c r="B76" s="210"/>
      <c r="C76" s="212"/>
      <c r="D76" s="211"/>
      <c r="E76" s="175"/>
      <c r="F76" s="188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</row>
    <row r="77" spans="1:36" s="1" customFormat="1" x14ac:dyDescent="0.2">
      <c r="B77" s="43"/>
      <c r="C77" s="20"/>
      <c r="D77" s="3"/>
      <c r="E77" s="175"/>
      <c r="F77" s="191" t="s">
        <v>177</v>
      </c>
      <c r="G77" s="196">
        <f>SUM(G56:G74)</f>
        <v>0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</row>
    <row r="78" spans="1:36" s="1" customFormat="1" x14ac:dyDescent="0.2">
      <c r="B78" s="43"/>
      <c r="C78" s="20"/>
      <c r="D78" s="3"/>
      <c r="E78" s="175"/>
      <c r="F78" s="192" t="s">
        <v>178</v>
      </c>
      <c r="G78" s="197">
        <f>SUM(G77+G54)</f>
        <v>0</v>
      </c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</row>
    <row r="79" spans="1:36" ht="18" x14ac:dyDescent="0.25">
      <c r="B79" s="181" t="s">
        <v>17</v>
      </c>
      <c r="C79" s="179"/>
      <c r="D79" s="180"/>
      <c r="E79" s="36"/>
      <c r="F79" s="30"/>
    </row>
    <row r="80" spans="1:36" s="6" customFormat="1" x14ac:dyDescent="0.2">
      <c r="A80" s="40"/>
      <c r="B80" s="158" t="s">
        <v>182</v>
      </c>
      <c r="C80" s="228"/>
      <c r="D80" s="22" t="s">
        <v>1</v>
      </c>
      <c r="E80" s="22" t="s">
        <v>2</v>
      </c>
      <c r="F80" s="35"/>
      <c r="G80" s="23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</row>
    <row r="81" spans="2:36" s="40" customFormat="1" x14ac:dyDescent="0.2">
      <c r="B81" s="229"/>
      <c r="C81" s="233"/>
      <c r="D81" s="227">
        <v>0.53125</v>
      </c>
      <c r="E81" s="226">
        <v>0.625</v>
      </c>
      <c r="F81" s="225" t="s">
        <v>183</v>
      </c>
      <c r="G81" s="53">
        <f t="shared" ref="G81" si="3">(E81-D81)*C81*24</f>
        <v>0</v>
      </c>
    </row>
    <row r="82" spans="2:36" s="1" customFormat="1" x14ac:dyDescent="0.2">
      <c r="B82" s="223"/>
      <c r="C82" s="224"/>
      <c r="D82" s="231">
        <v>0.625</v>
      </c>
      <c r="E82" s="232">
        <v>0.63541666666666663</v>
      </c>
      <c r="F82" s="209" t="s">
        <v>181</v>
      </c>
      <c r="G82" s="222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</row>
    <row r="83" spans="2:36" x14ac:dyDescent="0.2">
      <c r="B83" s="54" t="s">
        <v>21</v>
      </c>
      <c r="C83" s="63"/>
      <c r="D83" s="61">
        <v>0.63541666666666663</v>
      </c>
      <c r="E83" s="21">
        <v>0.69791666666666663</v>
      </c>
      <c r="F83" s="56" t="s">
        <v>222</v>
      </c>
      <c r="G83" s="52">
        <f t="shared" ref="G83:G130" si="4">(E83-D83)*C83*24</f>
        <v>0</v>
      </c>
    </row>
    <row r="84" spans="2:36" x14ac:dyDescent="0.2">
      <c r="B84" s="54" t="s">
        <v>22</v>
      </c>
      <c r="C84" s="63"/>
      <c r="D84" s="61">
        <v>0.63541666666666663</v>
      </c>
      <c r="E84" s="21">
        <v>0.69791666666666663</v>
      </c>
      <c r="F84" s="56" t="s">
        <v>42</v>
      </c>
      <c r="G84" s="52">
        <f t="shared" si="4"/>
        <v>0</v>
      </c>
    </row>
    <row r="85" spans="2:36" x14ac:dyDescent="0.2">
      <c r="B85" s="54" t="s">
        <v>43</v>
      </c>
      <c r="C85" s="63"/>
      <c r="D85" s="61">
        <v>0.63541666666666663</v>
      </c>
      <c r="E85" s="21">
        <v>0.69791666666666663</v>
      </c>
      <c r="F85" s="56" t="s">
        <v>159</v>
      </c>
      <c r="G85" s="52">
        <f t="shared" si="4"/>
        <v>0</v>
      </c>
    </row>
    <row r="86" spans="2:36" x14ac:dyDescent="0.2">
      <c r="B86" s="54" t="s">
        <v>45</v>
      </c>
      <c r="C86" s="63"/>
      <c r="D86" s="61">
        <v>0.63541666666666663</v>
      </c>
      <c r="E86" s="21">
        <v>0.69791666666666663</v>
      </c>
      <c r="F86" s="56" t="s">
        <v>44</v>
      </c>
      <c r="G86" s="52">
        <f t="shared" si="4"/>
        <v>0</v>
      </c>
    </row>
    <row r="87" spans="2:36" x14ac:dyDescent="0.2">
      <c r="B87" s="54" t="s">
        <v>26</v>
      </c>
      <c r="C87" s="63"/>
      <c r="D87" s="61">
        <v>0.63541666666666663</v>
      </c>
      <c r="E87" s="21">
        <v>0.69791666666666663</v>
      </c>
      <c r="F87" s="56" t="s">
        <v>46</v>
      </c>
      <c r="G87" s="52">
        <f t="shared" si="4"/>
        <v>0</v>
      </c>
    </row>
    <row r="88" spans="2:36" x14ac:dyDescent="0.2">
      <c r="B88" s="54" t="s">
        <v>39</v>
      </c>
      <c r="C88" s="63"/>
      <c r="D88" s="61">
        <v>0.63541666666666663</v>
      </c>
      <c r="E88" s="21">
        <v>0.69791666666666663</v>
      </c>
      <c r="F88" s="56" t="s">
        <v>223</v>
      </c>
      <c r="G88" s="52">
        <f t="shared" si="4"/>
        <v>0</v>
      </c>
    </row>
    <row r="89" spans="2:36" x14ac:dyDescent="0.2">
      <c r="B89" s="54" t="s">
        <v>160</v>
      </c>
      <c r="C89" s="63"/>
      <c r="D89" s="61">
        <v>0.63541666666666663</v>
      </c>
      <c r="E89" s="21">
        <v>0.69791666666666663</v>
      </c>
      <c r="F89" s="51" t="s">
        <v>47</v>
      </c>
      <c r="G89" s="52">
        <f t="shared" si="4"/>
        <v>0</v>
      </c>
    </row>
    <row r="90" spans="2:36" x14ac:dyDescent="0.2">
      <c r="B90" s="54" t="s">
        <v>32</v>
      </c>
      <c r="C90" s="63"/>
      <c r="D90" s="61">
        <v>0.63541666666666663</v>
      </c>
      <c r="E90" s="21">
        <v>0.69791666666666663</v>
      </c>
      <c r="F90" s="57" t="s">
        <v>48</v>
      </c>
      <c r="G90" s="52">
        <f t="shared" si="4"/>
        <v>0</v>
      </c>
    </row>
    <row r="91" spans="2:36" x14ac:dyDescent="0.2">
      <c r="B91" s="54" t="s">
        <v>49</v>
      </c>
      <c r="C91" s="63"/>
      <c r="D91" s="61">
        <v>0.63541666666666663</v>
      </c>
      <c r="E91" s="21">
        <v>0.69791666666666663</v>
      </c>
      <c r="F91" s="56" t="s">
        <v>224</v>
      </c>
      <c r="G91" s="52">
        <f t="shared" si="4"/>
        <v>0</v>
      </c>
    </row>
    <row r="92" spans="2:36" x14ac:dyDescent="0.2">
      <c r="B92" s="54" t="s">
        <v>51</v>
      </c>
      <c r="C92" s="63"/>
      <c r="D92" s="61">
        <v>0.63541666666666663</v>
      </c>
      <c r="E92" s="21">
        <v>0.69791666666666663</v>
      </c>
      <c r="F92" s="56" t="s">
        <v>50</v>
      </c>
      <c r="G92" s="52">
        <f t="shared" si="4"/>
        <v>0</v>
      </c>
    </row>
    <row r="93" spans="2:36" x14ac:dyDescent="0.2">
      <c r="B93" s="54" t="s">
        <v>52</v>
      </c>
      <c r="C93" s="63"/>
      <c r="D93" s="61">
        <v>0.63541666666666663</v>
      </c>
      <c r="E93" s="21">
        <v>0.69791666666666663</v>
      </c>
      <c r="F93" s="56" t="s">
        <v>225</v>
      </c>
      <c r="G93" s="52">
        <f t="shared" si="4"/>
        <v>0</v>
      </c>
    </row>
    <row r="94" spans="2:36" x14ac:dyDescent="0.2">
      <c r="B94" s="54" t="s">
        <v>27</v>
      </c>
      <c r="C94" s="63"/>
      <c r="D94" s="61">
        <v>0.63541666666666663</v>
      </c>
      <c r="E94" s="21">
        <v>0.69791666666666663</v>
      </c>
      <c r="F94" s="56" t="s">
        <v>53</v>
      </c>
      <c r="G94" s="52">
        <f t="shared" si="4"/>
        <v>0</v>
      </c>
    </row>
    <row r="95" spans="2:36" x14ac:dyDescent="0.2">
      <c r="B95" s="54" t="s">
        <v>25</v>
      </c>
      <c r="C95" s="63"/>
      <c r="D95" s="61">
        <v>0.63541666666666663</v>
      </c>
      <c r="E95" s="21">
        <v>0.69791666666666663</v>
      </c>
      <c r="F95" s="56" t="s">
        <v>226</v>
      </c>
      <c r="G95" s="52">
        <f t="shared" si="4"/>
        <v>0</v>
      </c>
    </row>
    <row r="96" spans="2:36" x14ac:dyDescent="0.2">
      <c r="B96" s="54" t="s">
        <v>24</v>
      </c>
      <c r="C96" s="63"/>
      <c r="D96" s="61">
        <v>0.63541666666666663</v>
      </c>
      <c r="E96" s="21">
        <v>0.69791666666666663</v>
      </c>
      <c r="F96" s="56" t="s">
        <v>155</v>
      </c>
      <c r="G96" s="52">
        <f t="shared" si="4"/>
        <v>0</v>
      </c>
    </row>
    <row r="97" spans="1:36" x14ac:dyDescent="0.2">
      <c r="B97" s="54"/>
      <c r="C97" s="63"/>
      <c r="D97" s="61"/>
      <c r="E97" s="21"/>
      <c r="F97" s="56"/>
      <c r="G97" s="52"/>
    </row>
    <row r="98" spans="1:36" s="114" customFormat="1" x14ac:dyDescent="0.2">
      <c r="B98" s="110"/>
      <c r="C98" s="111"/>
      <c r="D98" s="112"/>
      <c r="E98" s="113"/>
      <c r="F98" s="148" t="s">
        <v>153</v>
      </c>
      <c r="G98" s="115">
        <f>SUM(G81:G96)</f>
        <v>0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</row>
    <row r="99" spans="1:36" s="87" customFormat="1" x14ac:dyDescent="0.2">
      <c r="A99" s="40"/>
      <c r="B99" s="81" t="s">
        <v>151</v>
      </c>
      <c r="C99" s="71"/>
      <c r="D99" s="84"/>
      <c r="E99" s="85"/>
      <c r="F99" s="86"/>
      <c r="G99" s="72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</row>
    <row r="100" spans="1:36" x14ac:dyDescent="0.2">
      <c r="B100" s="54" t="s">
        <v>21</v>
      </c>
      <c r="C100" s="91"/>
      <c r="D100" s="62">
        <v>0.33333333333333331</v>
      </c>
      <c r="E100" s="39">
        <v>0.40625</v>
      </c>
      <c r="F100" s="60" t="s">
        <v>221</v>
      </c>
      <c r="G100" s="52">
        <f t="shared" si="4"/>
        <v>0</v>
      </c>
    </row>
    <row r="101" spans="1:36" x14ac:dyDescent="0.2">
      <c r="B101" s="54" t="s">
        <v>22</v>
      </c>
      <c r="C101" s="63"/>
      <c r="D101" s="61">
        <v>0.33333333333333331</v>
      </c>
      <c r="E101" s="21">
        <v>0.40625</v>
      </c>
      <c r="F101" s="56" t="s">
        <v>54</v>
      </c>
      <c r="G101" s="52">
        <f t="shared" si="4"/>
        <v>0</v>
      </c>
    </row>
    <row r="102" spans="1:36" x14ac:dyDescent="0.2">
      <c r="B102" s="54" t="s">
        <v>56</v>
      </c>
      <c r="C102" s="63"/>
      <c r="D102" s="61">
        <v>0.33333333333333331</v>
      </c>
      <c r="E102" s="21">
        <v>0.40625</v>
      </c>
      <c r="F102" s="56" t="s">
        <v>220</v>
      </c>
      <c r="G102" s="52">
        <f t="shared" si="4"/>
        <v>0</v>
      </c>
    </row>
    <row r="103" spans="1:36" x14ac:dyDescent="0.2">
      <c r="B103" s="54" t="s">
        <v>23</v>
      </c>
      <c r="C103" s="63"/>
      <c r="D103" s="61">
        <v>0.33333333333333331</v>
      </c>
      <c r="E103" s="21">
        <v>0.40625</v>
      </c>
      <c r="F103" s="56" t="s">
        <v>55</v>
      </c>
      <c r="G103" s="52">
        <f t="shared" si="4"/>
        <v>0</v>
      </c>
    </row>
    <row r="104" spans="1:36" x14ac:dyDescent="0.2">
      <c r="B104" s="54" t="s">
        <v>26</v>
      </c>
      <c r="C104" s="63"/>
      <c r="D104" s="61">
        <v>0.33333333333333331</v>
      </c>
      <c r="E104" s="21">
        <v>0.40625</v>
      </c>
      <c r="F104" s="56" t="s">
        <v>57</v>
      </c>
      <c r="G104" s="52">
        <f t="shared" si="4"/>
        <v>0</v>
      </c>
    </row>
    <row r="105" spans="1:36" x14ac:dyDescent="0.2">
      <c r="B105" s="54" t="s">
        <v>39</v>
      </c>
      <c r="C105" s="63"/>
      <c r="D105" s="61">
        <v>0.33333333333333331</v>
      </c>
      <c r="E105" s="21">
        <v>0.40625</v>
      </c>
      <c r="F105" s="56" t="s">
        <v>58</v>
      </c>
      <c r="G105" s="52">
        <f t="shared" si="4"/>
        <v>0</v>
      </c>
    </row>
    <row r="106" spans="1:36" x14ac:dyDescent="0.2">
      <c r="B106" s="54" t="s">
        <v>59</v>
      </c>
      <c r="C106" s="63"/>
      <c r="D106" s="61">
        <v>0.33333333333333331</v>
      </c>
      <c r="E106" s="21">
        <v>0.40625</v>
      </c>
      <c r="F106" s="56" t="s">
        <v>60</v>
      </c>
      <c r="G106" s="52">
        <f t="shared" si="4"/>
        <v>0</v>
      </c>
    </row>
    <row r="107" spans="1:36" x14ac:dyDescent="0.2">
      <c r="B107" s="54" t="s">
        <v>61</v>
      </c>
      <c r="C107" s="63"/>
      <c r="D107" s="61">
        <v>0.33333333333333331</v>
      </c>
      <c r="E107" s="21">
        <v>0.40625</v>
      </c>
      <c r="F107" s="56" t="s">
        <v>219</v>
      </c>
      <c r="G107" s="52">
        <f t="shared" si="4"/>
        <v>0</v>
      </c>
    </row>
    <row r="108" spans="1:36" x14ac:dyDescent="0.2">
      <c r="B108" s="54" t="s">
        <v>32</v>
      </c>
      <c r="C108" s="63"/>
      <c r="D108" s="61">
        <v>0.33333333333333331</v>
      </c>
      <c r="E108" s="21">
        <v>0.40625</v>
      </c>
      <c r="F108" s="56" t="s">
        <v>62</v>
      </c>
      <c r="G108" s="52">
        <f t="shared" si="4"/>
        <v>0</v>
      </c>
    </row>
    <row r="109" spans="1:36" x14ac:dyDescent="0.2">
      <c r="B109" s="54" t="s">
        <v>49</v>
      </c>
      <c r="C109" s="63"/>
      <c r="D109" s="61">
        <v>0.33333333333333331</v>
      </c>
      <c r="E109" s="21">
        <v>0.40625</v>
      </c>
      <c r="F109" s="31" t="s">
        <v>63</v>
      </c>
      <c r="G109" s="52">
        <f t="shared" si="4"/>
        <v>0</v>
      </c>
    </row>
    <row r="110" spans="1:36" x14ac:dyDescent="0.2">
      <c r="B110" s="54" t="s">
        <v>51</v>
      </c>
      <c r="C110" s="63"/>
      <c r="D110" s="61">
        <v>0.33333333333333331</v>
      </c>
      <c r="E110" s="21">
        <v>0.40625</v>
      </c>
      <c r="F110" s="88" t="s">
        <v>64</v>
      </c>
      <c r="G110" s="52">
        <f t="shared" si="4"/>
        <v>0</v>
      </c>
    </row>
    <row r="111" spans="1:36" x14ac:dyDescent="0.2">
      <c r="B111" s="54" t="s">
        <v>52</v>
      </c>
      <c r="C111" s="63"/>
      <c r="D111" s="61">
        <v>0.33333333333333331</v>
      </c>
      <c r="E111" s="21">
        <v>0.40625</v>
      </c>
      <c r="F111" s="239" t="s">
        <v>218</v>
      </c>
      <c r="G111" s="52">
        <f t="shared" si="4"/>
        <v>0</v>
      </c>
    </row>
    <row r="112" spans="1:36" x14ac:dyDescent="0.2">
      <c r="B112" s="54" t="s">
        <v>27</v>
      </c>
      <c r="C112" s="63"/>
      <c r="D112" s="61">
        <v>0.33333333333333331</v>
      </c>
      <c r="E112" s="21">
        <v>0.40625</v>
      </c>
      <c r="F112" s="89" t="s">
        <v>65</v>
      </c>
      <c r="G112" s="52">
        <f t="shared" si="4"/>
        <v>0</v>
      </c>
    </row>
    <row r="113" spans="1:36" x14ac:dyDescent="0.2">
      <c r="B113" s="54" t="s">
        <v>25</v>
      </c>
      <c r="C113" s="63"/>
      <c r="D113" s="61">
        <v>0.33333333333333331</v>
      </c>
      <c r="E113" s="21">
        <v>0.40625</v>
      </c>
      <c r="F113" s="239" t="s">
        <v>217</v>
      </c>
      <c r="G113" s="52">
        <f t="shared" si="4"/>
        <v>0</v>
      </c>
    </row>
    <row r="114" spans="1:36" x14ac:dyDescent="0.2">
      <c r="B114" s="54" t="s">
        <v>24</v>
      </c>
      <c r="C114" s="63"/>
      <c r="D114" s="61">
        <v>0.33333333333333331</v>
      </c>
      <c r="E114" s="21">
        <v>0.40625</v>
      </c>
      <c r="F114" s="89" t="s">
        <v>66</v>
      </c>
      <c r="G114" s="82">
        <f t="shared" si="4"/>
        <v>0</v>
      </c>
    </row>
    <row r="115" spans="1:36" s="37" customFormat="1" x14ac:dyDescent="0.2">
      <c r="A115" s="40"/>
      <c r="B115" s="73"/>
      <c r="C115" s="64"/>
      <c r="D115" s="77">
        <v>0.40625</v>
      </c>
      <c r="E115" s="78">
        <v>0.41666666666666669</v>
      </c>
      <c r="F115" s="159" t="s">
        <v>161</v>
      </c>
      <c r="G115" s="16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</row>
    <row r="116" spans="1:36" s="90" customFormat="1" x14ac:dyDescent="0.2">
      <c r="A116" s="150"/>
      <c r="B116" s="54" t="s">
        <v>21</v>
      </c>
      <c r="C116" s="63"/>
      <c r="D116" s="62">
        <v>0.41666666666666669</v>
      </c>
      <c r="E116" s="39">
        <v>0.48958333333333331</v>
      </c>
      <c r="F116" s="238" t="s">
        <v>216</v>
      </c>
      <c r="G116" s="162">
        <f t="shared" si="4"/>
        <v>0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</row>
    <row r="117" spans="1:36" s="40" customFormat="1" x14ac:dyDescent="0.2">
      <c r="B117" s="54" t="s">
        <v>22</v>
      </c>
      <c r="C117" s="63"/>
      <c r="D117" s="62">
        <v>0.41666666666666669</v>
      </c>
      <c r="E117" s="92">
        <v>0.48958333333333331</v>
      </c>
      <c r="F117" s="93" t="s">
        <v>67</v>
      </c>
      <c r="G117" s="53">
        <f t="shared" si="4"/>
        <v>0</v>
      </c>
    </row>
    <row r="118" spans="1:36" s="40" customFormat="1" x14ac:dyDescent="0.2">
      <c r="B118" s="54" t="s">
        <v>43</v>
      </c>
      <c r="C118" s="63"/>
      <c r="D118" s="62">
        <v>0.41666666666666669</v>
      </c>
      <c r="E118" s="92">
        <v>0.48958333333333331</v>
      </c>
      <c r="F118" s="94" t="s">
        <v>215</v>
      </c>
      <c r="G118" s="53">
        <f t="shared" si="4"/>
        <v>0</v>
      </c>
    </row>
    <row r="119" spans="1:36" s="40" customFormat="1" x14ac:dyDescent="0.2">
      <c r="B119" s="54" t="s">
        <v>23</v>
      </c>
      <c r="C119" s="63"/>
      <c r="D119" s="62">
        <v>0.41666666666666669</v>
      </c>
      <c r="E119" s="92">
        <v>0.48958333333333331</v>
      </c>
      <c r="F119" s="94" t="s">
        <v>214</v>
      </c>
      <c r="G119" s="53">
        <f t="shared" si="4"/>
        <v>0</v>
      </c>
    </row>
    <row r="120" spans="1:36" s="40" customFormat="1" x14ac:dyDescent="0.2">
      <c r="B120" s="54" t="s">
        <v>26</v>
      </c>
      <c r="C120" s="63"/>
      <c r="D120" s="62">
        <v>0.41666666666666669</v>
      </c>
      <c r="E120" s="92">
        <v>0.48958333333333331</v>
      </c>
      <c r="F120" s="40" t="s">
        <v>68</v>
      </c>
      <c r="G120" s="53">
        <f t="shared" si="4"/>
        <v>0</v>
      </c>
    </row>
    <row r="121" spans="1:36" s="40" customFormat="1" x14ac:dyDescent="0.2">
      <c r="B121" s="54" t="s">
        <v>39</v>
      </c>
      <c r="C121" s="63"/>
      <c r="D121" s="62">
        <v>0.41666666666666669</v>
      </c>
      <c r="E121" s="92">
        <v>0.48958333333333331</v>
      </c>
      <c r="F121" s="94" t="s">
        <v>69</v>
      </c>
      <c r="G121" s="53">
        <f t="shared" si="4"/>
        <v>0</v>
      </c>
    </row>
    <row r="122" spans="1:36" s="40" customFormat="1" x14ac:dyDescent="0.2">
      <c r="B122" s="54" t="s">
        <v>59</v>
      </c>
      <c r="C122" s="63"/>
      <c r="D122" s="62">
        <v>0.41666666666666669</v>
      </c>
      <c r="E122" s="92">
        <v>0.48958333333333331</v>
      </c>
      <c r="F122" s="93" t="s">
        <v>70</v>
      </c>
      <c r="G122" s="53">
        <f t="shared" si="4"/>
        <v>0</v>
      </c>
    </row>
    <row r="123" spans="1:36" s="40" customFormat="1" x14ac:dyDescent="0.2">
      <c r="B123" s="54" t="s">
        <v>61</v>
      </c>
      <c r="C123" s="63"/>
      <c r="D123" s="62">
        <v>0.41666666666666669</v>
      </c>
      <c r="E123" s="92">
        <v>0.48958333333333331</v>
      </c>
      <c r="F123" s="93" t="s">
        <v>71</v>
      </c>
      <c r="G123" s="53">
        <f t="shared" si="4"/>
        <v>0</v>
      </c>
    </row>
    <row r="124" spans="1:36" s="40" customFormat="1" x14ac:dyDescent="0.2">
      <c r="B124" s="54" t="s">
        <v>32</v>
      </c>
      <c r="C124" s="63"/>
      <c r="D124" s="62">
        <v>0.41666666666666669</v>
      </c>
      <c r="E124" s="92">
        <v>0.48958333333333331</v>
      </c>
      <c r="F124" s="94" t="s">
        <v>72</v>
      </c>
      <c r="G124" s="53">
        <f t="shared" si="4"/>
        <v>0</v>
      </c>
    </row>
    <row r="125" spans="1:36" s="40" customFormat="1" x14ac:dyDescent="0.2">
      <c r="B125" s="54" t="s">
        <v>49</v>
      </c>
      <c r="C125" s="63"/>
      <c r="D125" s="62">
        <v>0.41666666666666669</v>
      </c>
      <c r="E125" s="92">
        <v>0.48958333333333331</v>
      </c>
      <c r="F125" s="93" t="s">
        <v>73</v>
      </c>
      <c r="G125" s="53">
        <f t="shared" si="4"/>
        <v>0</v>
      </c>
    </row>
    <row r="126" spans="1:36" x14ac:dyDescent="0.2">
      <c r="B126" s="54" t="s">
        <v>51</v>
      </c>
      <c r="C126" s="63"/>
      <c r="D126" s="61">
        <v>0.41666666666666669</v>
      </c>
      <c r="E126" s="21">
        <v>0.48958333333333331</v>
      </c>
      <c r="F126" s="56" t="s">
        <v>74</v>
      </c>
      <c r="G126" s="52">
        <f t="shared" si="4"/>
        <v>0</v>
      </c>
    </row>
    <row r="127" spans="1:36" x14ac:dyDescent="0.2">
      <c r="B127" s="54" t="s">
        <v>52</v>
      </c>
      <c r="C127" s="63"/>
      <c r="D127" s="62">
        <v>0.41666666666666669</v>
      </c>
      <c r="E127" s="92">
        <v>0.48958333333333331</v>
      </c>
      <c r="F127" s="56" t="s">
        <v>213</v>
      </c>
      <c r="G127" s="52">
        <f t="shared" si="4"/>
        <v>0</v>
      </c>
    </row>
    <row r="128" spans="1:36" x14ac:dyDescent="0.2">
      <c r="B128" s="54" t="s">
        <v>75</v>
      </c>
      <c r="C128" s="63"/>
      <c r="D128" s="62">
        <v>0.41666666666666669</v>
      </c>
      <c r="E128" s="92">
        <v>0.48958333333333331</v>
      </c>
      <c r="F128" s="56" t="s">
        <v>76</v>
      </c>
      <c r="G128" s="52">
        <f t="shared" si="4"/>
        <v>0</v>
      </c>
    </row>
    <row r="129" spans="1:36" x14ac:dyDescent="0.2">
      <c r="B129" s="54" t="s">
        <v>25</v>
      </c>
      <c r="C129" s="63"/>
      <c r="D129" s="62">
        <v>0.41666666666666669</v>
      </c>
      <c r="E129" s="92">
        <v>0.48958333333333331</v>
      </c>
      <c r="F129" s="56" t="s">
        <v>212</v>
      </c>
      <c r="G129" s="52">
        <f t="shared" si="4"/>
        <v>0</v>
      </c>
    </row>
    <row r="130" spans="1:36" x14ac:dyDescent="0.2">
      <c r="B130" s="54" t="s">
        <v>24</v>
      </c>
      <c r="C130" s="63"/>
      <c r="D130" s="62">
        <v>0.41666666666666669</v>
      </c>
      <c r="E130" s="92">
        <v>0.48958333333333331</v>
      </c>
      <c r="F130" s="56" t="s">
        <v>77</v>
      </c>
      <c r="G130" s="52">
        <f t="shared" si="4"/>
        <v>0</v>
      </c>
    </row>
    <row r="131" spans="1:36" s="37" customFormat="1" x14ac:dyDescent="0.2">
      <c r="A131" s="40"/>
      <c r="B131" s="76" t="s">
        <v>30</v>
      </c>
      <c r="C131" s="64"/>
      <c r="D131" s="77">
        <v>0.48958333333333331</v>
      </c>
      <c r="E131" s="78">
        <v>0.53125</v>
      </c>
      <c r="F131" s="58" t="s">
        <v>31</v>
      </c>
      <c r="G131" s="5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</row>
    <row r="132" spans="1:36" s="128" customFormat="1" x14ac:dyDescent="0.2">
      <c r="A132" s="40"/>
      <c r="B132" s="193" t="s">
        <v>37</v>
      </c>
      <c r="C132" s="91"/>
      <c r="D132" s="83">
        <v>0.53125</v>
      </c>
      <c r="E132" s="194">
        <v>0.60416666666666663</v>
      </c>
      <c r="F132" s="195" t="s">
        <v>156</v>
      </c>
      <c r="G132" s="12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</row>
    <row r="133" spans="1:36" s="40" customFormat="1" ht="12" customHeight="1" x14ac:dyDescent="0.2">
      <c r="B133" s="54" t="s">
        <v>21</v>
      </c>
      <c r="C133" s="63"/>
      <c r="D133" s="62">
        <v>0.53125</v>
      </c>
      <c r="E133" s="39">
        <v>0.60416666666666663</v>
      </c>
      <c r="F133" s="60" t="s">
        <v>78</v>
      </c>
      <c r="G133" s="52">
        <f t="shared" ref="G133:G159" si="5">(E133-D133)*C133*24</f>
        <v>0</v>
      </c>
    </row>
    <row r="134" spans="1:36" s="40" customFormat="1" x14ac:dyDescent="0.2">
      <c r="B134" s="54" t="s">
        <v>22</v>
      </c>
      <c r="C134" s="63"/>
      <c r="D134" s="62">
        <v>0.53125</v>
      </c>
      <c r="E134" s="39">
        <v>0.60416666666666663</v>
      </c>
      <c r="F134" s="60" t="s">
        <v>79</v>
      </c>
      <c r="G134" s="52">
        <f t="shared" si="5"/>
        <v>0</v>
      </c>
    </row>
    <row r="135" spans="1:36" s="40" customFormat="1" x14ac:dyDescent="0.2">
      <c r="B135" s="54" t="s">
        <v>80</v>
      </c>
      <c r="C135" s="63"/>
      <c r="D135" s="62">
        <v>0.53125</v>
      </c>
      <c r="E135" s="39">
        <v>0.60416666666666663</v>
      </c>
      <c r="F135" s="60" t="s">
        <v>81</v>
      </c>
      <c r="G135" s="52">
        <f t="shared" si="5"/>
        <v>0</v>
      </c>
    </row>
    <row r="136" spans="1:36" s="40" customFormat="1" x14ac:dyDescent="0.2">
      <c r="B136" s="54" t="s">
        <v>23</v>
      </c>
      <c r="C136" s="63"/>
      <c r="D136" s="62">
        <v>0.53125</v>
      </c>
      <c r="E136" s="39">
        <v>0.60416666666666663</v>
      </c>
      <c r="F136" s="60" t="s">
        <v>82</v>
      </c>
      <c r="G136" s="52">
        <f t="shared" si="5"/>
        <v>0</v>
      </c>
    </row>
    <row r="137" spans="1:36" s="40" customFormat="1" x14ac:dyDescent="0.2">
      <c r="B137" s="54" t="s">
        <v>26</v>
      </c>
      <c r="C137" s="63"/>
      <c r="D137" s="62">
        <v>0.53125</v>
      </c>
      <c r="E137" s="39">
        <v>0.60416666666666663</v>
      </c>
      <c r="F137" s="60" t="s">
        <v>83</v>
      </c>
      <c r="G137" s="52">
        <f t="shared" si="5"/>
        <v>0</v>
      </c>
    </row>
    <row r="138" spans="1:36" s="40" customFormat="1" x14ac:dyDescent="0.2">
      <c r="B138" s="54" t="s">
        <v>39</v>
      </c>
      <c r="C138" s="63"/>
      <c r="D138" s="62">
        <v>0.53125</v>
      </c>
      <c r="E138" s="39">
        <v>0.60416666666666663</v>
      </c>
      <c r="F138" s="60" t="s">
        <v>84</v>
      </c>
      <c r="G138" s="52">
        <f t="shared" si="5"/>
        <v>0</v>
      </c>
    </row>
    <row r="139" spans="1:36" s="40" customFormat="1" x14ac:dyDescent="0.2">
      <c r="B139" s="54" t="s">
        <v>59</v>
      </c>
      <c r="C139" s="63"/>
      <c r="D139" s="62">
        <v>0.53125</v>
      </c>
      <c r="E139" s="39">
        <v>0.60416666666666663</v>
      </c>
      <c r="F139" s="60" t="s">
        <v>85</v>
      </c>
      <c r="G139" s="52">
        <f t="shared" si="5"/>
        <v>0</v>
      </c>
    </row>
    <row r="140" spans="1:36" s="40" customFormat="1" x14ac:dyDescent="0.2">
      <c r="B140" s="54" t="s">
        <v>87</v>
      </c>
      <c r="C140" s="63"/>
      <c r="D140" s="62">
        <v>0.53125</v>
      </c>
      <c r="E140" s="39">
        <v>0.60416666666666663</v>
      </c>
      <c r="F140" s="60" t="s">
        <v>86</v>
      </c>
      <c r="G140" s="52">
        <f t="shared" si="5"/>
        <v>0</v>
      </c>
    </row>
    <row r="141" spans="1:36" s="40" customFormat="1" x14ac:dyDescent="0.2">
      <c r="B141" s="54" t="s">
        <v>32</v>
      </c>
      <c r="C141" s="63"/>
      <c r="D141" s="62">
        <v>0.53125</v>
      </c>
      <c r="E141" s="39">
        <v>0.60416666666666663</v>
      </c>
      <c r="F141" s="60" t="s">
        <v>89</v>
      </c>
      <c r="G141" s="52">
        <f t="shared" si="5"/>
        <v>0</v>
      </c>
    </row>
    <row r="142" spans="1:36" s="40" customFormat="1" x14ac:dyDescent="0.2">
      <c r="B142" s="54" t="s">
        <v>49</v>
      </c>
      <c r="C142" s="63"/>
      <c r="D142" s="62">
        <v>0.53125</v>
      </c>
      <c r="E142" s="39">
        <v>0.60416666666666663</v>
      </c>
      <c r="F142" s="60" t="s">
        <v>40</v>
      </c>
      <c r="G142" s="52">
        <f t="shared" si="5"/>
        <v>0</v>
      </c>
    </row>
    <row r="143" spans="1:36" s="40" customFormat="1" x14ac:dyDescent="0.2">
      <c r="B143" s="54" t="s">
        <v>51</v>
      </c>
      <c r="C143" s="63"/>
      <c r="D143" s="62">
        <v>0.53125</v>
      </c>
      <c r="E143" s="39">
        <v>0.60416666666666663</v>
      </c>
      <c r="F143" s="60" t="s">
        <v>88</v>
      </c>
      <c r="G143" s="52">
        <f t="shared" si="5"/>
        <v>0</v>
      </c>
    </row>
    <row r="144" spans="1:36" s="40" customFormat="1" x14ac:dyDescent="0.2">
      <c r="B144" s="54" t="s">
        <v>52</v>
      </c>
      <c r="C144" s="63"/>
      <c r="D144" s="62">
        <v>0.53125</v>
      </c>
      <c r="E144" s="39">
        <v>0.60416666666666663</v>
      </c>
      <c r="F144" s="60" t="s">
        <v>90</v>
      </c>
      <c r="G144" s="52">
        <f t="shared" si="5"/>
        <v>0</v>
      </c>
    </row>
    <row r="145" spans="1:36" s="40" customFormat="1" x14ac:dyDescent="0.2">
      <c r="B145" s="54" t="s">
        <v>27</v>
      </c>
      <c r="C145" s="63"/>
      <c r="D145" s="62">
        <v>0.53125</v>
      </c>
      <c r="E145" s="39">
        <v>0.60416666666666663</v>
      </c>
      <c r="F145" s="60" t="s">
        <v>91</v>
      </c>
      <c r="G145" s="52">
        <f t="shared" si="5"/>
        <v>0</v>
      </c>
    </row>
    <row r="146" spans="1:36" x14ac:dyDescent="0.2">
      <c r="B146" s="95" t="s">
        <v>25</v>
      </c>
      <c r="C146" s="63"/>
      <c r="D146" s="62">
        <v>0.53125</v>
      </c>
      <c r="E146" s="92">
        <v>0.60416666666666663</v>
      </c>
      <c r="F146" s="28" t="s">
        <v>211</v>
      </c>
      <c r="G146" s="52">
        <f t="shared" si="5"/>
        <v>0</v>
      </c>
    </row>
    <row r="147" spans="1:36" s="40" customFormat="1" x14ac:dyDescent="0.2">
      <c r="B147" s="54" t="s">
        <v>24</v>
      </c>
      <c r="C147" s="63"/>
      <c r="D147" s="62">
        <v>0.53125</v>
      </c>
      <c r="E147" s="39">
        <v>0.60416666666666663</v>
      </c>
      <c r="F147" s="116" t="s">
        <v>92</v>
      </c>
      <c r="G147" s="52">
        <f t="shared" si="5"/>
        <v>0</v>
      </c>
    </row>
    <row r="148" spans="1:36" s="37" customFormat="1" x14ac:dyDescent="0.2">
      <c r="A148" s="40"/>
      <c r="B148" s="73"/>
      <c r="C148" s="64"/>
      <c r="D148" s="79">
        <v>0.60416666666666663</v>
      </c>
      <c r="E148" s="79">
        <v>0.625</v>
      </c>
      <c r="F148" s="74" t="s">
        <v>93</v>
      </c>
      <c r="G148" s="75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</row>
    <row r="149" spans="1:36" s="40" customFormat="1" x14ac:dyDescent="0.2">
      <c r="B149" s="54" t="s">
        <v>21</v>
      </c>
      <c r="C149" s="63"/>
      <c r="D149" s="62">
        <v>0.625</v>
      </c>
      <c r="E149" s="39">
        <v>0.69791666666666663</v>
      </c>
      <c r="F149" s="60" t="s">
        <v>94</v>
      </c>
      <c r="G149" s="52">
        <f t="shared" si="5"/>
        <v>0</v>
      </c>
    </row>
    <row r="150" spans="1:36" x14ac:dyDescent="0.2">
      <c r="B150" s="54" t="s">
        <v>22</v>
      </c>
      <c r="C150" s="63"/>
      <c r="D150" s="62">
        <v>0.625</v>
      </c>
      <c r="E150" s="39">
        <v>0.69791666666666663</v>
      </c>
      <c r="F150" s="51" t="s">
        <v>95</v>
      </c>
      <c r="G150" s="52">
        <f t="shared" si="5"/>
        <v>0</v>
      </c>
    </row>
    <row r="151" spans="1:36" s="40" customFormat="1" x14ac:dyDescent="0.2">
      <c r="B151" s="54" t="s">
        <v>80</v>
      </c>
      <c r="C151" s="63"/>
      <c r="D151" s="62">
        <v>0.625</v>
      </c>
      <c r="E151" s="39">
        <v>0.69791666666666663</v>
      </c>
      <c r="F151" s="60" t="s">
        <v>96</v>
      </c>
      <c r="G151" s="52">
        <f t="shared" si="5"/>
        <v>0</v>
      </c>
    </row>
    <row r="152" spans="1:36" s="40" customFormat="1" x14ac:dyDescent="0.2">
      <c r="B152" s="54" t="s">
        <v>23</v>
      </c>
      <c r="C152" s="63"/>
      <c r="D152" s="62">
        <v>0.625</v>
      </c>
      <c r="E152" s="39">
        <v>0.69791666666666663</v>
      </c>
      <c r="F152" s="60" t="s">
        <v>97</v>
      </c>
      <c r="G152" s="52">
        <f t="shared" si="5"/>
        <v>0</v>
      </c>
    </row>
    <row r="153" spans="1:36" s="40" customFormat="1" x14ac:dyDescent="0.2">
      <c r="B153" s="54" t="s">
        <v>39</v>
      </c>
      <c r="C153" s="63"/>
      <c r="D153" s="83">
        <v>0.625</v>
      </c>
      <c r="E153" s="39">
        <v>0.69791666666666663</v>
      </c>
      <c r="F153" s="60" t="s">
        <v>98</v>
      </c>
      <c r="G153" s="52">
        <f t="shared" si="5"/>
        <v>0</v>
      </c>
    </row>
    <row r="154" spans="1:36" s="40" customFormat="1" x14ac:dyDescent="0.2">
      <c r="B154" s="54" t="s">
        <v>59</v>
      </c>
      <c r="C154" s="63"/>
      <c r="D154" s="62">
        <v>0.625</v>
      </c>
      <c r="E154" s="39">
        <v>0.69791666666666663</v>
      </c>
      <c r="F154" s="40" t="s">
        <v>99</v>
      </c>
      <c r="G154" s="52">
        <f t="shared" si="5"/>
        <v>0</v>
      </c>
    </row>
    <row r="155" spans="1:36" s="40" customFormat="1" x14ac:dyDescent="0.2">
      <c r="B155" s="54" t="s">
        <v>87</v>
      </c>
      <c r="C155" s="63"/>
      <c r="D155" s="62">
        <v>0.625</v>
      </c>
      <c r="E155" s="39">
        <v>0.69791666666666663</v>
      </c>
      <c r="F155" s="60" t="s">
        <v>100</v>
      </c>
      <c r="G155" s="52">
        <f t="shared" si="5"/>
        <v>0</v>
      </c>
    </row>
    <row r="156" spans="1:36" s="40" customFormat="1" x14ac:dyDescent="0.2">
      <c r="B156" s="54" t="s">
        <v>32</v>
      </c>
      <c r="C156" s="63"/>
      <c r="D156" s="62">
        <v>0.625</v>
      </c>
      <c r="E156" s="39">
        <v>0.69791666666666663</v>
      </c>
      <c r="F156" s="60" t="s">
        <v>101</v>
      </c>
      <c r="G156" s="52">
        <f t="shared" si="5"/>
        <v>0</v>
      </c>
    </row>
    <row r="157" spans="1:36" s="40" customFormat="1" x14ac:dyDescent="0.2">
      <c r="B157" s="54" t="s">
        <v>49</v>
      </c>
      <c r="C157" s="63"/>
      <c r="D157" s="96">
        <v>0.625</v>
      </c>
      <c r="E157" s="97">
        <v>0.69791666666666663</v>
      </c>
      <c r="F157" s="135" t="s">
        <v>210</v>
      </c>
      <c r="G157" s="52">
        <f t="shared" si="5"/>
        <v>0</v>
      </c>
    </row>
    <row r="158" spans="1:36" s="40" customFormat="1" x14ac:dyDescent="0.2">
      <c r="B158" s="54" t="s">
        <v>51</v>
      </c>
      <c r="C158" s="63"/>
      <c r="D158" s="62">
        <v>0.625</v>
      </c>
      <c r="E158" s="39">
        <v>0.69791666666666663</v>
      </c>
      <c r="F158" s="60" t="s">
        <v>209</v>
      </c>
      <c r="G158" s="52">
        <f t="shared" si="5"/>
        <v>0</v>
      </c>
    </row>
    <row r="159" spans="1:36" s="40" customFormat="1" x14ac:dyDescent="0.2">
      <c r="B159" s="54" t="s">
        <v>52</v>
      </c>
      <c r="C159" s="63"/>
      <c r="D159" s="62">
        <v>0.625</v>
      </c>
      <c r="E159" s="39">
        <v>0.69791666666666663</v>
      </c>
      <c r="F159" s="60" t="s">
        <v>102</v>
      </c>
      <c r="G159" s="52">
        <f t="shared" si="5"/>
        <v>0</v>
      </c>
    </row>
    <row r="160" spans="1:36" s="40" customFormat="1" x14ac:dyDescent="0.2">
      <c r="B160" s="54" t="s">
        <v>27</v>
      </c>
      <c r="C160" s="63"/>
      <c r="D160" s="62">
        <v>0.625</v>
      </c>
      <c r="E160" s="39">
        <v>0.69791666666666663</v>
      </c>
      <c r="F160" s="60" t="s">
        <v>103</v>
      </c>
      <c r="G160" s="52">
        <f>(E160-D160)*C160*24</f>
        <v>0</v>
      </c>
    </row>
    <row r="161" spans="1:36" s="40" customFormat="1" x14ac:dyDescent="0.2">
      <c r="B161" s="54" t="s">
        <v>25</v>
      </c>
      <c r="C161" s="63"/>
      <c r="D161" s="38">
        <v>0.625</v>
      </c>
      <c r="E161" s="38">
        <v>0.69791666666666663</v>
      </c>
      <c r="F161" s="60" t="s">
        <v>104</v>
      </c>
      <c r="G161" s="52">
        <f>(E161-D161)*C161*24</f>
        <v>0</v>
      </c>
    </row>
    <row r="162" spans="1:36" s="40" customFormat="1" x14ac:dyDescent="0.2">
      <c r="B162" s="54" t="s">
        <v>24</v>
      </c>
      <c r="C162" s="63"/>
      <c r="D162" s="46">
        <v>0.625</v>
      </c>
      <c r="E162" s="38">
        <v>0.69791666666666663</v>
      </c>
      <c r="F162" s="60" t="s">
        <v>208</v>
      </c>
      <c r="G162" s="52">
        <f>(E162-D162)*C162*24</f>
        <v>0</v>
      </c>
    </row>
    <row r="163" spans="1:36" s="130" customFormat="1" ht="13.5" thickBot="1" x14ac:dyDescent="0.25">
      <c r="A163" s="40"/>
      <c r="B163" s="54"/>
      <c r="C163" s="91"/>
      <c r="D163" s="118"/>
      <c r="E163" s="55"/>
      <c r="F163" s="165"/>
      <c r="G163" s="166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</row>
    <row r="164" spans="1:36" s="40" customFormat="1" ht="13.5" thickBot="1" x14ac:dyDescent="0.25">
      <c r="B164" s="117"/>
      <c r="C164" s="91"/>
      <c r="D164" s="118"/>
      <c r="E164" s="55"/>
      <c r="F164" s="145" t="s">
        <v>154</v>
      </c>
      <c r="G164" s="146">
        <f>SUM(G100:G162)</f>
        <v>0</v>
      </c>
    </row>
    <row r="165" spans="1:36" s="6" customFormat="1" x14ac:dyDescent="0.2">
      <c r="A165" s="40"/>
      <c r="B165" s="80" t="s">
        <v>152</v>
      </c>
      <c r="C165" s="65"/>
      <c r="D165" s="5" t="s">
        <v>1</v>
      </c>
      <c r="E165" s="5" t="s">
        <v>2</v>
      </c>
      <c r="F165" s="32"/>
      <c r="G165" s="161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x14ac:dyDescent="0.2">
      <c r="B166" s="54" t="s">
        <v>21</v>
      </c>
      <c r="C166" s="63"/>
      <c r="D166" s="2">
        <v>0.33333333333333331</v>
      </c>
      <c r="E166" s="2">
        <v>0.39583333333333331</v>
      </c>
      <c r="F166" s="56" t="s">
        <v>105</v>
      </c>
      <c r="G166" s="52">
        <f t="shared" ref="G166:G197" si="6">(E166-D166)*C166*24</f>
        <v>0</v>
      </c>
    </row>
    <row r="167" spans="1:36" x14ac:dyDescent="0.2">
      <c r="B167" s="54" t="s">
        <v>22</v>
      </c>
      <c r="C167" s="63"/>
      <c r="D167" s="2">
        <v>0.33333333333333331</v>
      </c>
      <c r="E167" s="2">
        <v>0.39583333333333331</v>
      </c>
      <c r="F167" s="56" t="s">
        <v>106</v>
      </c>
      <c r="G167" s="52">
        <f t="shared" si="6"/>
        <v>0</v>
      </c>
    </row>
    <row r="168" spans="1:36" x14ac:dyDescent="0.2">
      <c r="B168" s="54" t="s">
        <v>80</v>
      </c>
      <c r="C168" s="63"/>
      <c r="D168" s="2">
        <v>0.33333333333333331</v>
      </c>
      <c r="E168" s="2">
        <v>0.39583333333333331</v>
      </c>
      <c r="F168" s="56" t="s">
        <v>207</v>
      </c>
      <c r="G168" s="52">
        <f t="shared" si="6"/>
        <v>0</v>
      </c>
    </row>
    <row r="169" spans="1:36" x14ac:dyDescent="0.2">
      <c r="B169" s="54" t="s">
        <v>23</v>
      </c>
      <c r="C169" s="63"/>
      <c r="D169" s="2">
        <v>0.33333333333333331</v>
      </c>
      <c r="E169" s="2">
        <v>0.39583333333333331</v>
      </c>
      <c r="F169" s="56" t="s">
        <v>107</v>
      </c>
      <c r="G169" s="52">
        <f t="shared" si="6"/>
        <v>0</v>
      </c>
    </row>
    <row r="170" spans="1:36" ht="16.5" customHeight="1" x14ac:dyDescent="0.2">
      <c r="B170" s="54" t="s">
        <v>26</v>
      </c>
      <c r="C170" s="63"/>
      <c r="D170" s="2">
        <v>0.33333333333333331</v>
      </c>
      <c r="E170" s="2">
        <v>0.39583333333333331</v>
      </c>
      <c r="F170" s="51" t="s">
        <v>108</v>
      </c>
      <c r="G170" s="52">
        <f t="shared" si="6"/>
        <v>0</v>
      </c>
    </row>
    <row r="171" spans="1:36" ht="16.5" customHeight="1" x14ac:dyDescent="0.2">
      <c r="B171" s="54" t="s">
        <v>39</v>
      </c>
      <c r="C171" s="63"/>
      <c r="D171" s="2">
        <v>0.33333333333333331</v>
      </c>
      <c r="E171" s="2">
        <v>0.39583333333333331</v>
      </c>
      <c r="F171" s="56" t="s">
        <v>109</v>
      </c>
      <c r="G171" s="52">
        <f t="shared" si="6"/>
        <v>0</v>
      </c>
    </row>
    <row r="172" spans="1:36" x14ac:dyDescent="0.2">
      <c r="B172" s="54" t="s">
        <v>59</v>
      </c>
      <c r="C172" s="63"/>
      <c r="D172" s="2">
        <v>0.33333333333333331</v>
      </c>
      <c r="E172" s="2">
        <v>0.39583333333333331</v>
      </c>
      <c r="F172" s="56" t="s">
        <v>110</v>
      </c>
      <c r="G172" s="52">
        <f t="shared" si="6"/>
        <v>0</v>
      </c>
    </row>
    <row r="173" spans="1:36" x14ac:dyDescent="0.2">
      <c r="B173" s="54" t="s">
        <v>87</v>
      </c>
      <c r="C173" s="63"/>
      <c r="D173" s="2">
        <v>0.33333333333333331</v>
      </c>
      <c r="E173" s="2">
        <v>0.39583333333333331</v>
      </c>
      <c r="F173" s="56" t="s">
        <v>111</v>
      </c>
      <c r="G173" s="52">
        <f t="shared" si="6"/>
        <v>0</v>
      </c>
    </row>
    <row r="174" spans="1:36" x14ac:dyDescent="0.2">
      <c r="B174" s="54" t="s">
        <v>32</v>
      </c>
      <c r="C174" s="63"/>
      <c r="D174" s="2">
        <v>0.33333333333333331</v>
      </c>
      <c r="E174" s="2">
        <v>0.39583333333333331</v>
      </c>
      <c r="F174" s="56" t="s">
        <v>112</v>
      </c>
      <c r="G174" s="52">
        <f t="shared" si="6"/>
        <v>0</v>
      </c>
    </row>
    <row r="175" spans="1:36" x14ac:dyDescent="0.2">
      <c r="B175" s="54" t="s">
        <v>49</v>
      </c>
      <c r="C175" s="63"/>
      <c r="D175" s="2">
        <v>0.33333333333333331</v>
      </c>
      <c r="E175" s="2">
        <v>0.39583333333333331</v>
      </c>
      <c r="F175" s="56" t="s">
        <v>206</v>
      </c>
      <c r="G175" s="52">
        <f t="shared" si="6"/>
        <v>0</v>
      </c>
    </row>
    <row r="176" spans="1:36" x14ac:dyDescent="0.2">
      <c r="B176" s="54" t="s">
        <v>27</v>
      </c>
      <c r="C176" s="63"/>
      <c r="D176" s="2">
        <v>0.33333333333333331</v>
      </c>
      <c r="E176" s="2">
        <v>0.39583333333333331</v>
      </c>
      <c r="F176" s="56" t="s">
        <v>113</v>
      </c>
      <c r="G176" s="52">
        <f t="shared" si="6"/>
        <v>0</v>
      </c>
    </row>
    <row r="177" spans="1:36" x14ac:dyDescent="0.2">
      <c r="B177" s="54" t="s">
        <v>25</v>
      </c>
      <c r="C177" s="63"/>
      <c r="D177" s="2">
        <v>0.33333333333333331</v>
      </c>
      <c r="E177" s="2">
        <v>0.39583333333333331</v>
      </c>
      <c r="F177" s="56" t="s">
        <v>114</v>
      </c>
      <c r="G177" s="52">
        <f t="shared" si="6"/>
        <v>0</v>
      </c>
    </row>
    <row r="178" spans="1:36" x14ac:dyDescent="0.2">
      <c r="B178" s="54" t="s">
        <v>24</v>
      </c>
      <c r="C178" s="63"/>
      <c r="D178" s="2">
        <v>0.33333333333333331</v>
      </c>
      <c r="E178" s="2">
        <v>0.39583333333333331</v>
      </c>
      <c r="F178" s="56" t="s">
        <v>115</v>
      </c>
      <c r="G178" s="52">
        <f t="shared" si="6"/>
        <v>0</v>
      </c>
    </row>
    <row r="179" spans="1:36" s="45" customFormat="1" x14ac:dyDescent="0.2">
      <c r="A179" s="40"/>
      <c r="B179" s="73"/>
      <c r="C179" s="64"/>
      <c r="D179" s="138">
        <v>0.39583333333333331</v>
      </c>
      <c r="E179" s="138">
        <v>0.41666666666666669</v>
      </c>
      <c r="F179" s="58" t="s">
        <v>116</v>
      </c>
      <c r="G179" s="59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x14ac:dyDescent="0.2">
      <c r="B180" s="54" t="s">
        <v>21</v>
      </c>
      <c r="C180" s="63"/>
      <c r="D180" s="2">
        <v>0.41666666666666669</v>
      </c>
      <c r="E180" s="2">
        <v>0.47916666666666669</v>
      </c>
      <c r="F180" s="56" t="s">
        <v>205</v>
      </c>
      <c r="G180" s="52">
        <f t="shared" si="6"/>
        <v>0</v>
      </c>
    </row>
    <row r="181" spans="1:36" x14ac:dyDescent="0.2">
      <c r="B181" s="54" t="s">
        <v>22</v>
      </c>
      <c r="C181" s="63"/>
      <c r="D181" s="2">
        <v>0.41666666666666669</v>
      </c>
      <c r="E181" s="2">
        <v>0.47916666666666669</v>
      </c>
      <c r="F181" s="56" t="s">
        <v>117</v>
      </c>
      <c r="G181" s="52">
        <f t="shared" si="6"/>
        <v>0</v>
      </c>
    </row>
    <row r="182" spans="1:36" x14ac:dyDescent="0.2">
      <c r="B182" s="54" t="s">
        <v>80</v>
      </c>
      <c r="C182" s="63"/>
      <c r="D182" s="2">
        <v>0.41666666666666669</v>
      </c>
      <c r="E182" s="2">
        <v>0.47916666666666669</v>
      </c>
      <c r="F182" s="56" t="s">
        <v>204</v>
      </c>
      <c r="G182" s="52">
        <f t="shared" si="6"/>
        <v>0</v>
      </c>
    </row>
    <row r="183" spans="1:36" x14ac:dyDescent="0.2">
      <c r="B183" s="54" t="s">
        <v>23</v>
      </c>
      <c r="C183" s="63"/>
      <c r="D183" s="2">
        <v>0.41666666666666669</v>
      </c>
      <c r="E183" s="2">
        <v>0.47916666666666669</v>
      </c>
      <c r="F183" s="56" t="s">
        <v>118</v>
      </c>
      <c r="G183" s="52">
        <f t="shared" si="6"/>
        <v>0</v>
      </c>
    </row>
    <row r="184" spans="1:36" x14ac:dyDescent="0.2">
      <c r="B184" s="54" t="s">
        <v>26</v>
      </c>
      <c r="C184" s="63"/>
      <c r="D184" s="2">
        <v>0.41666666666666669</v>
      </c>
      <c r="E184" s="2">
        <v>0.47916666666666669</v>
      </c>
      <c r="F184" s="56" t="s">
        <v>119</v>
      </c>
      <c r="G184" s="52">
        <f t="shared" si="6"/>
        <v>0</v>
      </c>
    </row>
    <row r="185" spans="1:36" x14ac:dyDescent="0.2">
      <c r="B185" s="54" t="s">
        <v>39</v>
      </c>
      <c r="C185" s="63"/>
      <c r="D185" s="2">
        <v>0.41666666666666669</v>
      </c>
      <c r="E185" s="2">
        <v>0.47916666666666669</v>
      </c>
      <c r="F185" s="56" t="s">
        <v>203</v>
      </c>
      <c r="G185" s="52">
        <f t="shared" si="6"/>
        <v>0</v>
      </c>
    </row>
    <row r="186" spans="1:36" x14ac:dyDescent="0.2">
      <c r="B186" s="54" t="s">
        <v>59</v>
      </c>
      <c r="C186" s="63"/>
      <c r="D186" s="2">
        <v>0.41666666666666669</v>
      </c>
      <c r="E186" s="2">
        <v>0.47916666666666669</v>
      </c>
      <c r="F186" s="56" t="s">
        <v>120</v>
      </c>
      <c r="G186" s="52">
        <f>(E186-D186)*C186*24</f>
        <v>0</v>
      </c>
    </row>
    <row r="187" spans="1:36" x14ac:dyDescent="0.2">
      <c r="B187" s="54" t="s">
        <v>87</v>
      </c>
      <c r="C187" s="63"/>
      <c r="D187" s="2">
        <v>0.41666666666666669</v>
      </c>
      <c r="E187" s="2">
        <v>0.47916666666666669</v>
      </c>
      <c r="F187" s="56" t="s">
        <v>121</v>
      </c>
      <c r="G187" s="52">
        <f t="shared" si="6"/>
        <v>0</v>
      </c>
    </row>
    <row r="188" spans="1:36" x14ac:dyDescent="0.2">
      <c r="B188" s="54" t="s">
        <v>32</v>
      </c>
      <c r="C188" s="63"/>
      <c r="D188" s="2">
        <v>0.41666666666666669</v>
      </c>
      <c r="E188" s="2">
        <v>0.47916666666666669</v>
      </c>
      <c r="F188" s="56" t="s">
        <v>122</v>
      </c>
      <c r="G188" s="52">
        <f t="shared" si="6"/>
        <v>0</v>
      </c>
    </row>
    <row r="189" spans="1:36" x14ac:dyDescent="0.2">
      <c r="B189" s="54" t="s">
        <v>49</v>
      </c>
      <c r="C189" s="63"/>
      <c r="D189" s="2">
        <v>0.41666666666666669</v>
      </c>
      <c r="E189" s="2">
        <v>0.47916666666666669</v>
      </c>
      <c r="F189" s="56" t="s">
        <v>202</v>
      </c>
      <c r="G189" s="52">
        <f t="shared" si="6"/>
        <v>0</v>
      </c>
    </row>
    <row r="190" spans="1:36" x14ac:dyDescent="0.2">
      <c r="B190" s="54" t="s">
        <v>51</v>
      </c>
      <c r="C190" s="63"/>
      <c r="D190" s="2">
        <v>0.41666666666666669</v>
      </c>
      <c r="E190" s="2">
        <v>0.47916666666666669</v>
      </c>
      <c r="F190" s="56" t="s">
        <v>123</v>
      </c>
      <c r="G190" s="52">
        <f t="shared" si="6"/>
        <v>0</v>
      </c>
    </row>
    <row r="191" spans="1:36" x14ac:dyDescent="0.2">
      <c r="B191" s="54" t="s">
        <v>27</v>
      </c>
      <c r="C191" s="63"/>
      <c r="D191" s="2">
        <v>0.41666666666666669</v>
      </c>
      <c r="E191" s="2">
        <v>0.47916666666666669</v>
      </c>
      <c r="F191" s="56" t="s">
        <v>124</v>
      </c>
      <c r="G191" s="52">
        <f>(E191-D191)*C191*24</f>
        <v>0</v>
      </c>
    </row>
    <row r="192" spans="1:36" x14ac:dyDescent="0.2">
      <c r="B192" s="54" t="s">
        <v>25</v>
      </c>
      <c r="C192" s="63"/>
      <c r="D192" s="2">
        <v>0.41666666666666669</v>
      </c>
      <c r="E192" s="2">
        <v>0.47916666666666669</v>
      </c>
      <c r="F192" s="56" t="s">
        <v>125</v>
      </c>
      <c r="G192" s="52">
        <f t="shared" si="6"/>
        <v>0</v>
      </c>
    </row>
    <row r="193" spans="1:34" x14ac:dyDescent="0.2">
      <c r="B193" s="54" t="s">
        <v>24</v>
      </c>
      <c r="C193" s="63"/>
      <c r="D193" s="2">
        <v>0.41666666666666669</v>
      </c>
      <c r="E193" s="2">
        <v>0.47916666666666669</v>
      </c>
      <c r="F193" s="56" t="s">
        <v>126</v>
      </c>
      <c r="G193" s="52">
        <f t="shared" si="6"/>
        <v>0</v>
      </c>
    </row>
    <row r="194" spans="1:34" s="37" customFormat="1" x14ac:dyDescent="0.2">
      <c r="A194" s="40"/>
      <c r="B194" s="76" t="s">
        <v>30</v>
      </c>
      <c r="C194" s="64"/>
      <c r="D194" s="138">
        <v>0.47916666666666669</v>
      </c>
      <c r="E194" s="138">
        <v>0.54166666666666663</v>
      </c>
      <c r="F194" s="58" t="s">
        <v>33</v>
      </c>
      <c r="G194" s="59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</row>
    <row r="195" spans="1:34" x14ac:dyDescent="0.2">
      <c r="B195" s="54" t="s">
        <v>21</v>
      </c>
      <c r="C195" s="63"/>
      <c r="D195" s="2">
        <v>0.54166666666666663</v>
      </c>
      <c r="E195" s="2">
        <v>0.60416666666666663</v>
      </c>
      <c r="F195" s="56" t="s">
        <v>127</v>
      </c>
      <c r="G195" s="52">
        <f t="shared" si="6"/>
        <v>0</v>
      </c>
    </row>
    <row r="196" spans="1:34" x14ac:dyDescent="0.2">
      <c r="B196" s="54" t="s">
        <v>22</v>
      </c>
      <c r="C196" s="63"/>
      <c r="D196" s="2">
        <v>0.54166666666666663</v>
      </c>
      <c r="E196" s="2">
        <v>0.60416666666666663</v>
      </c>
      <c r="F196" s="56" t="s">
        <v>128</v>
      </c>
      <c r="G196" s="52">
        <f t="shared" si="6"/>
        <v>0</v>
      </c>
    </row>
    <row r="197" spans="1:34" x14ac:dyDescent="0.2">
      <c r="B197" s="54" t="s">
        <v>80</v>
      </c>
      <c r="C197" s="63"/>
      <c r="D197" s="2">
        <v>0.54166666666666663</v>
      </c>
      <c r="E197" s="2">
        <v>0.60416666666666663</v>
      </c>
      <c r="F197" s="56" t="s">
        <v>129</v>
      </c>
      <c r="G197" s="52">
        <f t="shared" si="6"/>
        <v>0</v>
      </c>
    </row>
    <row r="198" spans="1:34" x14ac:dyDescent="0.2">
      <c r="B198" s="54" t="s">
        <v>23</v>
      </c>
      <c r="C198" s="63"/>
      <c r="D198" s="2">
        <v>0.54166666666666663</v>
      </c>
      <c r="E198" s="2">
        <v>0.60416666666666663</v>
      </c>
      <c r="F198" s="56" t="s">
        <v>130</v>
      </c>
      <c r="G198" s="52">
        <f t="shared" ref="G198:G223" si="7">(E198-D198)*C198*24</f>
        <v>0</v>
      </c>
    </row>
    <row r="199" spans="1:34" x14ac:dyDescent="0.2">
      <c r="B199" s="54" t="s">
        <v>26</v>
      </c>
      <c r="C199" s="63"/>
      <c r="D199" s="2">
        <v>0.54166666666666663</v>
      </c>
      <c r="E199" s="2">
        <v>0.60416666666666663</v>
      </c>
      <c r="F199" s="56" t="s">
        <v>131</v>
      </c>
      <c r="G199" s="52">
        <f t="shared" si="7"/>
        <v>0</v>
      </c>
    </row>
    <row r="200" spans="1:34" x14ac:dyDescent="0.2">
      <c r="B200" s="54" t="s">
        <v>39</v>
      </c>
      <c r="C200" s="63"/>
      <c r="D200" s="2">
        <v>0.54166666666666663</v>
      </c>
      <c r="E200" s="2">
        <v>0.60416666666666663</v>
      </c>
      <c r="F200" s="56" t="s">
        <v>132</v>
      </c>
      <c r="G200" s="52">
        <f t="shared" si="7"/>
        <v>0</v>
      </c>
    </row>
    <row r="201" spans="1:34" x14ac:dyDescent="0.2">
      <c r="B201" s="54" t="s">
        <v>59</v>
      </c>
      <c r="C201" s="63"/>
      <c r="D201" s="2">
        <v>0.54166666666666663</v>
      </c>
      <c r="E201" s="2">
        <v>0.60416666666666663</v>
      </c>
      <c r="F201" s="56" t="s">
        <v>133</v>
      </c>
      <c r="G201" s="52">
        <f t="shared" si="7"/>
        <v>0</v>
      </c>
    </row>
    <row r="202" spans="1:34" x14ac:dyDescent="0.2">
      <c r="B202" s="54" t="s">
        <v>87</v>
      </c>
      <c r="C202" s="63"/>
      <c r="D202" s="38">
        <v>0.54166666666666663</v>
      </c>
      <c r="E202" s="38">
        <v>0.60416666666666663</v>
      </c>
      <c r="F202" s="56" t="s">
        <v>134</v>
      </c>
      <c r="G202" s="52">
        <f t="shared" si="7"/>
        <v>0</v>
      </c>
    </row>
    <row r="203" spans="1:34" x14ac:dyDescent="0.2">
      <c r="B203" s="54" t="s">
        <v>32</v>
      </c>
      <c r="C203" s="63"/>
      <c r="D203" s="38">
        <v>0.54166666666666663</v>
      </c>
      <c r="E203" s="38">
        <v>0.60416666666666663</v>
      </c>
      <c r="F203" s="56" t="s">
        <v>135</v>
      </c>
      <c r="G203" s="52">
        <f t="shared" si="7"/>
        <v>0</v>
      </c>
    </row>
    <row r="204" spans="1:34" x14ac:dyDescent="0.2">
      <c r="B204" s="54" t="s">
        <v>49</v>
      </c>
      <c r="C204" s="63"/>
      <c r="D204" s="38">
        <v>0.54166666666666663</v>
      </c>
      <c r="E204" s="38">
        <v>0.60416666666666663</v>
      </c>
      <c r="F204" s="56" t="s">
        <v>136</v>
      </c>
      <c r="G204" s="52">
        <f t="shared" si="7"/>
        <v>0</v>
      </c>
    </row>
    <row r="205" spans="1:34" x14ac:dyDescent="0.2">
      <c r="B205" s="54" t="s">
        <v>51</v>
      </c>
      <c r="C205" s="63"/>
      <c r="D205" s="38">
        <v>0.54166666666666663</v>
      </c>
      <c r="E205" s="38">
        <v>0.60416666666666663</v>
      </c>
      <c r="F205" s="56" t="s">
        <v>137</v>
      </c>
      <c r="G205" s="52">
        <f>(E205-D205)*C205*24</f>
        <v>0</v>
      </c>
    </row>
    <row r="206" spans="1:34" x14ac:dyDescent="0.2">
      <c r="B206" s="54" t="s">
        <v>27</v>
      </c>
      <c r="C206" s="63"/>
      <c r="D206" s="38">
        <v>0.54166666666666663</v>
      </c>
      <c r="E206" s="38">
        <v>0.60416666666666663</v>
      </c>
      <c r="F206" s="56" t="s">
        <v>138</v>
      </c>
      <c r="G206" s="52">
        <f>(E206-D206)*C206*24</f>
        <v>0</v>
      </c>
    </row>
    <row r="207" spans="1:34" x14ac:dyDescent="0.2">
      <c r="B207" s="54" t="s">
        <v>25</v>
      </c>
      <c r="C207" s="63"/>
      <c r="D207" s="38">
        <v>0.54166666666666663</v>
      </c>
      <c r="E207" s="38">
        <v>0.60416666666666663</v>
      </c>
      <c r="F207" s="56" t="s">
        <v>201</v>
      </c>
      <c r="G207" s="52">
        <f>(E207-D207)*C207*24</f>
        <v>0</v>
      </c>
    </row>
    <row r="208" spans="1:34" x14ac:dyDescent="0.2">
      <c r="B208" s="152" t="s">
        <v>24</v>
      </c>
      <c r="C208" s="63"/>
      <c r="D208" s="46">
        <v>0.54166666666666663</v>
      </c>
      <c r="E208" s="38">
        <v>0.60416666666666663</v>
      </c>
      <c r="F208" s="56" t="s">
        <v>139</v>
      </c>
      <c r="G208" s="52">
        <f t="shared" si="7"/>
        <v>0</v>
      </c>
    </row>
    <row r="209" spans="1:34" s="37" customFormat="1" x14ac:dyDescent="0.2">
      <c r="A209" s="40"/>
      <c r="B209" s="157"/>
      <c r="C209" s="151"/>
      <c r="D209" s="138">
        <v>0.60416666666666663</v>
      </c>
      <c r="E209" s="138">
        <v>0.625</v>
      </c>
      <c r="F209" s="58" t="s">
        <v>34</v>
      </c>
      <c r="G209" s="139" t="s">
        <v>36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</row>
    <row r="210" spans="1:34" x14ac:dyDescent="0.2">
      <c r="B210" s="153" t="s">
        <v>21</v>
      </c>
      <c r="C210" s="63"/>
      <c r="D210" s="2">
        <v>0.625</v>
      </c>
      <c r="E210" s="2">
        <v>0.6875</v>
      </c>
      <c r="F210" s="56" t="s">
        <v>140</v>
      </c>
      <c r="G210" s="52">
        <f t="shared" si="7"/>
        <v>0</v>
      </c>
    </row>
    <row r="211" spans="1:34" x14ac:dyDescent="0.2">
      <c r="B211" s="54" t="s">
        <v>22</v>
      </c>
      <c r="C211" s="63"/>
      <c r="D211" s="2">
        <v>0.625</v>
      </c>
      <c r="E211" s="2">
        <v>0.6875</v>
      </c>
      <c r="F211" s="56" t="s">
        <v>200</v>
      </c>
      <c r="G211" s="52">
        <f t="shared" si="7"/>
        <v>0</v>
      </c>
    </row>
    <row r="212" spans="1:34" x14ac:dyDescent="0.2">
      <c r="B212" s="54" t="s">
        <v>80</v>
      </c>
      <c r="C212" s="63"/>
      <c r="D212" s="2">
        <v>0.625</v>
      </c>
      <c r="E212" s="2">
        <v>0.6875</v>
      </c>
      <c r="F212" s="56" t="s">
        <v>141</v>
      </c>
      <c r="G212" s="52">
        <f t="shared" si="7"/>
        <v>0</v>
      </c>
    </row>
    <row r="213" spans="1:34" x14ac:dyDescent="0.2">
      <c r="B213" s="54" t="s">
        <v>23</v>
      </c>
      <c r="C213" s="63"/>
      <c r="D213" s="2">
        <v>0.625</v>
      </c>
      <c r="E213" s="2">
        <v>0.6875</v>
      </c>
      <c r="F213" s="56" t="s">
        <v>142</v>
      </c>
      <c r="G213" s="52">
        <f t="shared" si="7"/>
        <v>0</v>
      </c>
    </row>
    <row r="214" spans="1:34" x14ac:dyDescent="0.2">
      <c r="B214" s="54" t="s">
        <v>26</v>
      </c>
      <c r="C214" s="63"/>
      <c r="D214" s="2">
        <v>0.625</v>
      </c>
      <c r="E214" s="2">
        <v>0.6875</v>
      </c>
      <c r="F214" s="56" t="s">
        <v>143</v>
      </c>
      <c r="G214" s="52">
        <f t="shared" si="7"/>
        <v>0</v>
      </c>
    </row>
    <row r="215" spans="1:34" x14ac:dyDescent="0.2">
      <c r="B215" s="54" t="s">
        <v>39</v>
      </c>
      <c r="C215" s="63"/>
      <c r="D215" s="2">
        <v>0.625</v>
      </c>
      <c r="E215" s="2">
        <v>0.6875</v>
      </c>
      <c r="F215" s="56" t="s">
        <v>144</v>
      </c>
      <c r="G215" s="52">
        <f t="shared" si="7"/>
        <v>0</v>
      </c>
    </row>
    <row r="216" spans="1:34" x14ac:dyDescent="0.2">
      <c r="B216" s="54" t="s">
        <v>59</v>
      </c>
      <c r="C216" s="63"/>
      <c r="D216" s="2">
        <v>0.625</v>
      </c>
      <c r="E216" s="2">
        <v>0.6875</v>
      </c>
      <c r="F216" s="56" t="s">
        <v>145</v>
      </c>
      <c r="G216" s="52">
        <f t="shared" si="7"/>
        <v>0</v>
      </c>
    </row>
    <row r="217" spans="1:34" x14ac:dyDescent="0.2">
      <c r="B217" s="56" t="s">
        <v>61</v>
      </c>
      <c r="C217" s="63"/>
      <c r="D217" s="2">
        <v>0.625</v>
      </c>
      <c r="E217" s="2">
        <v>0.6875</v>
      </c>
      <c r="F217" s="56" t="s">
        <v>146</v>
      </c>
      <c r="G217" s="52">
        <f t="shared" si="7"/>
        <v>0</v>
      </c>
    </row>
    <row r="218" spans="1:34" x14ac:dyDescent="0.2">
      <c r="B218" s="54" t="s">
        <v>32</v>
      </c>
      <c r="C218" s="63"/>
      <c r="D218" s="2">
        <v>0.625</v>
      </c>
      <c r="E218" s="2">
        <v>0.6875</v>
      </c>
      <c r="F218" s="31" t="s">
        <v>147</v>
      </c>
      <c r="G218" s="82">
        <f t="shared" si="7"/>
        <v>0</v>
      </c>
    </row>
    <row r="219" spans="1:34" x14ac:dyDescent="0.2">
      <c r="B219" s="54" t="s">
        <v>184</v>
      </c>
      <c r="C219" s="63"/>
      <c r="D219" s="2">
        <v>0.625</v>
      </c>
      <c r="E219" s="2">
        <v>0.6875</v>
      </c>
      <c r="F219" s="28" t="s">
        <v>185</v>
      </c>
      <c r="G219" s="82">
        <f t="shared" si="7"/>
        <v>0</v>
      </c>
    </row>
    <row r="220" spans="1:34" x14ac:dyDescent="0.2">
      <c r="B220" s="54" t="s">
        <v>51</v>
      </c>
      <c r="C220" s="63"/>
      <c r="D220" s="2">
        <v>0.625</v>
      </c>
      <c r="E220" s="2">
        <v>0.6875</v>
      </c>
      <c r="F220" s="28" t="s">
        <v>186</v>
      </c>
      <c r="G220" s="82">
        <f t="shared" si="7"/>
        <v>0</v>
      </c>
    </row>
    <row r="221" spans="1:34" x14ac:dyDescent="0.2">
      <c r="B221" s="54" t="s">
        <v>27</v>
      </c>
      <c r="C221" s="63"/>
      <c r="D221" s="2">
        <v>0.625</v>
      </c>
      <c r="E221" s="2">
        <v>0.6875</v>
      </c>
      <c r="F221" s="28" t="s">
        <v>187</v>
      </c>
      <c r="G221" s="82">
        <f t="shared" si="7"/>
        <v>0</v>
      </c>
    </row>
    <row r="222" spans="1:34" x14ac:dyDescent="0.2">
      <c r="B222" s="54" t="s">
        <v>25</v>
      </c>
      <c r="C222" s="63"/>
      <c r="D222" s="2">
        <v>0.625</v>
      </c>
      <c r="E222" s="2">
        <v>0.6875</v>
      </c>
      <c r="F222" s="28" t="s">
        <v>188</v>
      </c>
      <c r="G222" s="82">
        <f t="shared" si="7"/>
        <v>0</v>
      </c>
    </row>
    <row r="223" spans="1:34" x14ac:dyDescent="0.2">
      <c r="B223" s="54" t="s">
        <v>24</v>
      </c>
      <c r="C223" s="63"/>
      <c r="D223" s="2">
        <v>0.625</v>
      </c>
      <c r="E223" s="2">
        <v>0.6875</v>
      </c>
      <c r="F223" s="28" t="s">
        <v>189</v>
      </c>
      <c r="G223" s="82">
        <f t="shared" si="7"/>
        <v>0</v>
      </c>
    </row>
    <row r="224" spans="1:34" ht="13.5" thickBot="1" x14ac:dyDescent="0.25">
      <c r="B224" s="54"/>
      <c r="C224" s="63"/>
      <c r="D224" s="2"/>
      <c r="E224" s="2"/>
      <c r="G224" s="164"/>
    </row>
    <row r="225" spans="1:34" ht="13.5" thickBot="1" x14ac:dyDescent="0.25">
      <c r="B225" s="54"/>
      <c r="C225" s="63"/>
      <c r="D225" s="2"/>
      <c r="E225" s="2"/>
      <c r="F225" s="167" t="s">
        <v>163</v>
      </c>
      <c r="G225" s="168">
        <f>SUM(G166:G224)</f>
        <v>0</v>
      </c>
    </row>
    <row r="226" spans="1:34" x14ac:dyDescent="0.2">
      <c r="B226" s="81" t="s">
        <v>157</v>
      </c>
      <c r="C226" s="71"/>
      <c r="D226" s="141"/>
      <c r="E226" s="141"/>
      <c r="F226" s="144"/>
      <c r="G226" s="235"/>
    </row>
    <row r="227" spans="1:34" x14ac:dyDescent="0.2">
      <c r="B227" s="54" t="s">
        <v>21</v>
      </c>
      <c r="C227" s="236"/>
      <c r="D227" s="2">
        <v>0.33333333333333331</v>
      </c>
      <c r="E227" s="2">
        <v>0.40625</v>
      </c>
      <c r="F227" s="60" t="s">
        <v>190</v>
      </c>
      <c r="G227" s="234">
        <f>(E227-D227)*C227*24</f>
        <v>0</v>
      </c>
    </row>
    <row r="228" spans="1:34" x14ac:dyDescent="0.2">
      <c r="B228" s="54" t="s">
        <v>22</v>
      </c>
      <c r="C228" s="236"/>
      <c r="D228" s="2">
        <v>0.33333333333333331</v>
      </c>
      <c r="E228" s="2">
        <v>0.40625</v>
      </c>
      <c r="F228" s="60" t="s">
        <v>193</v>
      </c>
      <c r="G228" s="234">
        <f t="shared" ref="G228:G234" si="8">(E228-D228)*C228*24</f>
        <v>0</v>
      </c>
    </row>
    <row r="229" spans="1:34" x14ac:dyDescent="0.2">
      <c r="B229" s="54" t="s">
        <v>80</v>
      </c>
      <c r="C229" s="236"/>
      <c r="D229" s="2">
        <v>0.33333333333333331</v>
      </c>
      <c r="E229" s="2">
        <v>0.40625</v>
      </c>
      <c r="F229" s="60" t="s">
        <v>194</v>
      </c>
      <c r="G229" s="234">
        <f t="shared" si="8"/>
        <v>0</v>
      </c>
    </row>
    <row r="230" spans="1:34" x14ac:dyDescent="0.2">
      <c r="B230" s="54" t="s">
        <v>23</v>
      </c>
      <c r="C230" s="236"/>
      <c r="D230" s="2">
        <v>0.33333333333333331</v>
      </c>
      <c r="E230" s="2">
        <v>0.40625</v>
      </c>
      <c r="F230" s="60" t="s">
        <v>195</v>
      </c>
      <c r="G230" s="234">
        <f t="shared" si="8"/>
        <v>0</v>
      </c>
    </row>
    <row r="231" spans="1:34" x14ac:dyDescent="0.2">
      <c r="B231" s="54" t="s">
        <v>39</v>
      </c>
      <c r="C231" s="236"/>
      <c r="D231" s="2">
        <v>0.33333333333333331</v>
      </c>
      <c r="E231" s="2">
        <v>0.40625</v>
      </c>
      <c r="F231" s="60" t="s">
        <v>196</v>
      </c>
      <c r="G231" s="234">
        <f t="shared" si="8"/>
        <v>0</v>
      </c>
    </row>
    <row r="232" spans="1:34" x14ac:dyDescent="0.2">
      <c r="B232" s="54" t="s">
        <v>160</v>
      </c>
      <c r="C232" s="236"/>
      <c r="D232" s="2">
        <v>0.33333333333333331</v>
      </c>
      <c r="E232" s="2">
        <v>0.40625</v>
      </c>
      <c r="F232" s="60" t="s">
        <v>197</v>
      </c>
      <c r="G232" s="234">
        <f t="shared" si="8"/>
        <v>0</v>
      </c>
    </row>
    <row r="233" spans="1:34" x14ac:dyDescent="0.2">
      <c r="B233" s="54" t="s">
        <v>87</v>
      </c>
      <c r="C233" s="236"/>
      <c r="D233" s="2">
        <v>0.33333333333333331</v>
      </c>
      <c r="E233" s="2">
        <v>0.40625</v>
      </c>
      <c r="F233" s="60" t="s">
        <v>198</v>
      </c>
      <c r="G233" s="234">
        <f t="shared" si="8"/>
        <v>0</v>
      </c>
    </row>
    <row r="234" spans="1:34" x14ac:dyDescent="0.2">
      <c r="B234" s="54" t="s">
        <v>32</v>
      </c>
      <c r="C234" s="236"/>
      <c r="D234" s="2">
        <v>0.33333333333333331</v>
      </c>
      <c r="E234" s="2">
        <v>0.40625</v>
      </c>
      <c r="F234" s="60" t="s">
        <v>199</v>
      </c>
      <c r="G234" s="234">
        <f t="shared" si="8"/>
        <v>0</v>
      </c>
    </row>
    <row r="235" spans="1:34" x14ac:dyDescent="0.2">
      <c r="B235" s="54" t="s">
        <v>49</v>
      </c>
      <c r="C235" s="237"/>
      <c r="D235" s="2">
        <v>0.33333333333333331</v>
      </c>
      <c r="E235" s="2">
        <v>0.40625</v>
      </c>
      <c r="F235" s="56" t="s">
        <v>191</v>
      </c>
      <c r="G235" s="140">
        <f t="shared" ref="G235:G239" si="9">(E235-D235)*C235*24</f>
        <v>0</v>
      </c>
    </row>
    <row r="236" spans="1:34" x14ac:dyDescent="0.2">
      <c r="B236" s="54" t="s">
        <v>75</v>
      </c>
      <c r="C236" s="237"/>
      <c r="D236" s="2">
        <v>0.33333333333333331</v>
      </c>
      <c r="E236" s="2">
        <v>0.40625</v>
      </c>
      <c r="F236" s="56" t="s">
        <v>192</v>
      </c>
      <c r="G236" s="52">
        <f t="shared" si="9"/>
        <v>0</v>
      </c>
    </row>
    <row r="237" spans="1:34" x14ac:dyDescent="0.2">
      <c r="B237" s="152" t="s">
        <v>25</v>
      </c>
      <c r="C237" s="237"/>
      <c r="D237" s="2">
        <v>0.33333333333333331</v>
      </c>
      <c r="E237" s="2">
        <v>0.40625</v>
      </c>
      <c r="F237" s="56" t="s">
        <v>148</v>
      </c>
      <c r="G237" s="52">
        <f t="shared" si="9"/>
        <v>0</v>
      </c>
    </row>
    <row r="238" spans="1:34" s="37" customFormat="1" x14ac:dyDescent="0.2">
      <c r="B238" s="154"/>
      <c r="C238" s="151"/>
      <c r="D238" s="138">
        <v>0.40625</v>
      </c>
      <c r="E238" s="138">
        <v>0.41666666666666669</v>
      </c>
      <c r="F238" s="58" t="s">
        <v>29</v>
      </c>
      <c r="G238" s="59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</row>
    <row r="239" spans="1:34" s="142" customFormat="1" x14ac:dyDescent="0.2">
      <c r="B239" s="156" t="s">
        <v>37</v>
      </c>
      <c r="C239" s="155"/>
      <c r="D239" s="149">
        <v>0.41666666666666669</v>
      </c>
      <c r="E239" s="149">
        <v>0.5</v>
      </c>
      <c r="F239" s="143" t="s">
        <v>162</v>
      </c>
      <c r="G239" s="52">
        <f t="shared" si="9"/>
        <v>0</v>
      </c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</row>
    <row r="240" spans="1:34" s="142" customFormat="1" ht="13.5" thickBot="1" x14ac:dyDescent="0.25">
      <c r="A240" s="40"/>
      <c r="B240" s="170"/>
      <c r="C240" s="171"/>
      <c r="D240" s="172"/>
      <c r="E240" s="172"/>
      <c r="F240" s="173"/>
      <c r="G240" s="174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</row>
    <row r="241" spans="4:7" ht="13.5" thickBot="1" x14ac:dyDescent="0.25">
      <c r="D241" s="2"/>
      <c r="E241" s="2"/>
      <c r="F241" s="169" t="s">
        <v>158</v>
      </c>
      <c r="G241" s="146">
        <f>SUM(G227:G239)</f>
        <v>0</v>
      </c>
    </row>
    <row r="242" spans="4:7" ht="13.5" thickBot="1" x14ac:dyDescent="0.25">
      <c r="F242" s="163" t="s">
        <v>179</v>
      </c>
      <c r="G242" s="147">
        <f>SUM(G98+G164+G225+G241)</f>
        <v>0</v>
      </c>
    </row>
    <row r="248" spans="4:7" x14ac:dyDescent="0.2">
      <c r="F248" s="27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2016-08-12T19:54:26Z</dcterms:modified>
</cp:coreProperties>
</file>