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Folder\CE Program\Registration Materials\BCI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MailEndCompose" localSheetId="0">Sheet1!$G$53</definedName>
  </definedNames>
  <calcPr calcId="152511"/>
</workbook>
</file>

<file path=xl/calcChain.xml><?xml version="1.0" encoding="utf-8"?>
<calcChain xmlns="http://schemas.openxmlformats.org/spreadsheetml/2006/main">
  <c r="F73" i="1" l="1"/>
  <c r="F51" i="1" l="1"/>
  <c r="F50" i="1"/>
  <c r="F49" i="1"/>
  <c r="F48" i="1"/>
  <c r="F47" i="1"/>
  <c r="F46" i="1"/>
  <c r="F45" i="1"/>
  <c r="F44" i="1"/>
  <c r="F78" i="1"/>
  <c r="F77" i="1"/>
  <c r="F76" i="1"/>
  <c r="F75" i="1"/>
  <c r="F74" i="1"/>
  <c r="F72" i="1"/>
  <c r="F71" i="1"/>
  <c r="F70" i="1"/>
  <c r="F69" i="1"/>
  <c r="F68" i="1"/>
  <c r="F67" i="1"/>
  <c r="F66" i="1"/>
  <c r="F65" i="1"/>
  <c r="F64" i="1"/>
  <c r="F63" i="1"/>
  <c r="F62" i="1"/>
  <c r="F42" i="1" l="1"/>
  <c r="F43" i="1"/>
  <c r="F57" i="1"/>
  <c r="F58" i="1"/>
  <c r="F61" i="1" l="1"/>
  <c r="F80" i="1" s="1"/>
  <c r="F60" i="1"/>
  <c r="F59" i="1"/>
  <c r="F31" i="1" l="1"/>
  <c r="F35" i="1"/>
  <c r="F37" i="1"/>
  <c r="F36" i="1"/>
  <c r="F34" i="1"/>
  <c r="F41" i="1"/>
  <c r="F54" i="1" s="1"/>
  <c r="F38" i="1" l="1"/>
  <c r="F32" i="1"/>
  <c r="F81" i="1" l="1"/>
  <c r="D9" i="1" s="1"/>
  <c r="D8" i="1" s="1"/>
</calcChain>
</file>

<file path=xl/sharedStrings.xml><?xml version="1.0" encoding="utf-8"?>
<sst xmlns="http://schemas.openxmlformats.org/spreadsheetml/2006/main" count="78" uniqueCount="77">
  <si>
    <t>CEUs earned</t>
  </si>
  <si>
    <t>Professional Development Hours earned</t>
  </si>
  <si>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</si>
  <si>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</si>
  <si>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</si>
  <si>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</si>
  <si>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</si>
  <si>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</si>
  <si>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</si>
  <si>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</si>
  <si>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</si>
  <si>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</si>
  <si>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</si>
  <si>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</si>
  <si>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</si>
  <si>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</si>
  <si>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</si>
  <si>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</si>
  <si>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</si>
  <si>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</si>
  <si>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</si>
  <si>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</si>
  <si>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CEU Session Attendance Form</t>
  </si>
  <si>
    <t>Total Instructional Hours for Tuesday</t>
  </si>
  <si>
    <t>Total Instructional Hours for Thursday</t>
  </si>
  <si>
    <t>05/30-06/03/2016</t>
  </si>
  <si>
    <t>6th International Brain-Computer Interface Meeting</t>
  </si>
  <si>
    <t>Monday, May 30</t>
  </si>
  <si>
    <t>Tuesday, May 31</t>
  </si>
  <si>
    <t>Wednesday June 1</t>
  </si>
  <si>
    <t>Total Instructional Hours for Monday</t>
  </si>
  <si>
    <t>Thursday June 2</t>
  </si>
  <si>
    <t>Total Instructional Hours for Monday-Thursday</t>
  </si>
  <si>
    <t>Opening Session: Once and Future BCI</t>
  </si>
  <si>
    <t>Current BCI Snapshot Symposium</t>
  </si>
  <si>
    <t>Virtual Forum of BCI Users</t>
  </si>
  <si>
    <t>Posters and Demonstrations Session 1</t>
  </si>
  <si>
    <t>-Passive BCI and Neuroadaptive Technologies</t>
  </si>
  <si>
    <t>-BCIs for Artistic Expression</t>
  </si>
  <si>
    <t>-Decoding Speech Processes using Intracranial Signals</t>
  </si>
  <si>
    <t>-Clinical Applications of Brain-Computer Interfaces in Neurorehabilitation</t>
  </si>
  <si>
    <t>-What’s wrong with us? Roadblocks and pitfalls in designing BCI applications</t>
  </si>
  <si>
    <t>-Technological implant developments</t>
  </si>
  <si>
    <t>-Studying Learning with BCIs</t>
  </si>
  <si>
    <t>Posters and Demonstrations Session 2</t>
  </si>
  <si>
    <t>Posters and Demonstrations Session 3</t>
  </si>
  <si>
    <t>Special Sessions</t>
  </si>
  <si>
    <t>- For assessment of locked-in and DOC patients</t>
  </si>
  <si>
    <t>-Therapeutic Applications of BCI Technologies</t>
  </si>
  <si>
    <t>-Non-invasive BCI-control of FES for grasp restoration in high spinal cord injured humans</t>
  </si>
  <si>
    <t>-Exploiting cognitive processes for brain-machine interaction</t>
  </si>
  <si>
    <t>-Out of the lab – acquiring high quality EEG during mobile application</t>
  </si>
  <si>
    <t>-BCI Research and Development for Children</t>
  </si>
  <si>
    <t>-BCI implants: medical, ethical, regulatory and commercial issues</t>
  </si>
  <si>
    <t>-Algorithms and Performance Using Implanted Devices</t>
  </si>
  <si>
    <t>-Improving BCI Usability through Transfer Learning Methods</t>
  </si>
  <si>
    <t>Panel of Funding Officers</t>
  </si>
  <si>
    <t>-Brain-Computer Interface based motor and cognitive rehabilitation after stroke</t>
  </si>
  <si>
    <t>-Combining BCI with non-invasive brain stimulation techniques</t>
  </si>
  <si>
    <t>-Novel application fields for auditory BCIs</t>
  </si>
  <si>
    <t>-A framework for considering the voice of the users of BCI rehabilitation devices</t>
  </si>
  <si>
    <t>-Restoration of Upper Limb Function through Implanted Brain-Computer Interfaces</t>
  </si>
  <si>
    <t>-ECoG decoding for BCI</t>
  </si>
  <si>
    <t>-Does BCI mean business for Augmentative and Alternative Communication?</t>
  </si>
  <si>
    <t>-Haptic Guidelines for BCI Research Principal</t>
  </si>
  <si>
    <t>Save the file using this file name model: 160603_BCI_Lastname-Firstname.xls.</t>
  </si>
  <si>
    <t>-BCIs for stroke rehabilitation</t>
  </si>
  <si>
    <r>
      <rPr>
        <b/>
        <sz val="12"/>
        <rFont val="Calibri"/>
        <family val="2"/>
        <scheme val="minor"/>
      </rPr>
      <t>Research Session: an Oral Presentation of Selected Abstracts</t>
    </r>
    <r>
      <rPr>
        <sz val="10"/>
        <rFont val="Arial"/>
        <family val="2"/>
      </rPr>
      <t xml:space="preserve">  </t>
    </r>
    <r>
      <rPr>
        <b/>
        <sz val="10"/>
        <color theme="3" tint="-0.249977111117893"/>
        <rFont val="Arial"/>
        <family val="2"/>
      </rPr>
      <t>(All Sessions must be Attended to obtain CEUs)</t>
    </r>
  </si>
  <si>
    <t>Community Generated Workshops (W time slot) PLEASE CHECK SESSION ATTENDED BELOW</t>
  </si>
  <si>
    <t>Community-Generated Workshops (M time slot) PLEASE CHECK SESSION ATTENDED BELOW</t>
  </si>
  <si>
    <t>-Pathways to effective BCI communication and computer interaction for people with disability</t>
  </si>
  <si>
    <t>Community-Generated Workshops (A time slot)  PLEASE CHECK SESSION ATTENDED BELOW</t>
  </si>
  <si>
    <t>-Understanding State Change and its Impact on BCI Performance</t>
  </si>
  <si>
    <t>Deep Learning and other Machine Learning and Signal Processing Methods for Analyzing EEG in BCI Paradigms</t>
  </si>
  <si>
    <t>Total Instructional Hours for Wednesday</t>
  </si>
  <si>
    <r>
      <t xml:space="preserve">Manny Donchin: </t>
    </r>
    <r>
      <rPr>
        <i/>
        <sz val="12"/>
        <rFont val="Calibri"/>
        <family val="2"/>
      </rPr>
      <t>“The Oddball Paradigm as the Foundation of the P300BCI – A Tutorial”</t>
    </r>
  </si>
  <si>
    <r>
      <t>Eb Fetz:</t>
    </r>
    <r>
      <rPr>
        <i/>
        <sz val="12"/>
        <rFont val="Calibri"/>
        <family val="2"/>
      </rPr>
      <t xml:space="preserve"> "Recent applications of closed-loop brain computer interfaces"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</si>
</sst>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2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theme="3" tint="-0.249977111117893"/>
      <name val="Arial"/>
      <family val="2"/>
    </font>
    <font>
      <i/>
      <sz val="12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3" fillId="0" borderId="0" xfId="0" applyFont="1" applyFill="1" applyAlignment="1">
      <alignment horizontal="right"/>
    </xf>
    <xf numFmtId="0" fontId="0" fillId="0" borderId="0" xfId="0" applyFill="1"/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2" fontId="4" fillId="4" borderId="0" xfId="0" applyNumberFormat="1" applyFont="1" applyFill="1" applyAlignment="1">
      <alignment horizontal="center"/>
    </xf>
    <xf numFmtId="0" fontId="5" fillId="8" borderId="0" xfId="0" applyFont="1" applyFill="1"/>
    <xf numFmtId="0" fontId="5" fillId="3" borderId="0" xfId="0" applyFont="1" applyFill="1"/>
    <xf numFmtId="0" fontId="1" fillId="3" borderId="1" xfId="0" applyFont="1" applyFill="1" applyBorder="1"/>
    <xf numFmtId="0" fontId="5" fillId="10" borderId="0" xfId="0" applyFont="1" applyFill="1"/>
    <xf numFmtId="0" fontId="1" fillId="10" borderId="1" xfId="0" applyFont="1" applyFill="1" applyBorder="1"/>
    <xf numFmtId="2" fontId="1" fillId="9" borderId="0" xfId="0" applyNumberFormat="1" applyFont="1" applyFill="1"/>
    <xf numFmtId="2" fontId="4" fillId="3" borderId="0" xfId="0" applyNumberFormat="1" applyFont="1" applyFill="1"/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164" fontId="4" fillId="10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4" fillId="4" borderId="1" xfId="0" applyFont="1" applyFill="1" applyBorder="1"/>
    <xf numFmtId="0" fontId="4" fillId="7" borderId="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right"/>
    </xf>
    <xf numFmtId="0" fontId="4" fillId="7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10" borderId="1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right"/>
    </xf>
    <xf numFmtId="0" fontId="4" fillId="3" borderId="2" xfId="0" applyFont="1" applyFill="1" applyBorder="1"/>
    <xf numFmtId="0" fontId="0" fillId="0" borderId="5" xfId="0" applyBorder="1"/>
    <xf numFmtId="164" fontId="4" fillId="0" borderId="1" xfId="0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64" fontId="10" fillId="4" borderId="0" xfId="0" applyNumberFormat="1" applyFont="1" applyFill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164" fontId="11" fillId="4" borderId="0" xfId="0" applyNumberFormat="1" applyFont="1" applyFill="1" applyAlignment="1">
      <alignment horizontal="left"/>
    </xf>
    <xf numFmtId="2" fontId="11" fillId="0" borderId="0" xfId="0" applyNumberFormat="1" applyFont="1"/>
    <xf numFmtId="0" fontId="11" fillId="0" borderId="0" xfId="0" applyFont="1" applyFill="1"/>
    <xf numFmtId="15" fontId="12" fillId="0" borderId="0" xfId="0" applyNumberFormat="1" applyFont="1"/>
    <xf numFmtId="0" fontId="5" fillId="0" borderId="0" xfId="0" applyFont="1" applyAlignment="1">
      <alignment horizontal="center"/>
    </xf>
    <xf numFmtId="164" fontId="5" fillId="4" borderId="0" xfId="0" applyNumberFormat="1" applyFont="1" applyFill="1" applyAlignment="1">
      <alignment horizontal="left"/>
    </xf>
    <xf numFmtId="2" fontId="4" fillId="0" borderId="6" xfId="0" applyNumberFormat="1" applyFont="1" applyBorder="1"/>
    <xf numFmtId="0" fontId="4" fillId="0" borderId="4" xfId="0" applyFont="1" applyBorder="1"/>
    <xf numFmtId="0" fontId="8" fillId="0" borderId="4" xfId="0" applyFont="1" applyBorder="1"/>
    <xf numFmtId="0" fontId="1" fillId="0" borderId="4" xfId="0" applyFont="1" applyBorder="1"/>
    <xf numFmtId="2" fontId="4" fillId="0" borderId="7" xfId="0" applyNumberFormat="1" applyFont="1" applyBorder="1"/>
    <xf numFmtId="2" fontId="4" fillId="0" borderId="4" xfId="0" applyNumberFormat="1" applyFont="1" applyBorder="1"/>
    <xf numFmtId="2" fontId="4" fillId="10" borderId="5" xfId="0" applyNumberFormat="1" applyFont="1" applyFill="1" applyBorder="1"/>
    <xf numFmtId="2" fontId="4" fillId="4" borderId="4" xfId="0" applyNumberFormat="1" applyFont="1" applyFill="1" applyBorder="1"/>
    <xf numFmtId="2" fontId="0" fillId="0" borderId="7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5" fillId="3" borderId="4" xfId="0" applyNumberFormat="1" applyFont="1" applyFill="1" applyBorder="1"/>
    <xf numFmtId="2" fontId="0" fillId="0" borderId="6" xfId="0" applyNumberFormat="1" applyBorder="1"/>
    <xf numFmtId="0" fontId="5" fillId="0" borderId="5" xfId="0" applyFont="1" applyFill="1" applyBorder="1"/>
    <xf numFmtId="0" fontId="9" fillId="0" borderId="5" xfId="0" applyFont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2" fontId="4" fillId="3" borderId="1" xfId="0" applyNumberFormat="1" applyFont="1" applyFill="1" applyBorder="1"/>
    <xf numFmtId="164" fontId="4" fillId="4" borderId="8" xfId="0" applyNumberFormat="1" applyFont="1" applyFill="1" applyBorder="1" applyAlignment="1">
      <alignment horizontal="right"/>
    </xf>
    <xf numFmtId="164" fontId="4" fillId="10" borderId="0" xfId="0" applyNumberFormat="1" applyFont="1" applyFill="1" applyBorder="1" applyAlignment="1">
      <alignment horizontal="right"/>
    </xf>
    <xf numFmtId="0" fontId="4" fillId="10" borderId="2" xfId="0" applyFont="1" applyFill="1" applyBorder="1"/>
    <xf numFmtId="164" fontId="4" fillId="10" borderId="3" xfId="0" applyNumberFormat="1" applyFont="1" applyFill="1" applyBorder="1" applyAlignment="1">
      <alignment horizontal="right"/>
    </xf>
    <xf numFmtId="0" fontId="4" fillId="10" borderId="8" xfId="0" applyFont="1" applyFill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16" fillId="0" borderId="4" xfId="0" applyFont="1" applyBorder="1"/>
    <xf numFmtId="0" fontId="17" fillId="0" borderId="4" xfId="0" applyFont="1" applyBorder="1"/>
    <xf numFmtId="0" fontId="18" fillId="0" borderId="4" xfId="0" applyFont="1" applyBorder="1"/>
    <xf numFmtId="0" fontId="19" fillId="0" borderId="7" xfId="0" applyFont="1" applyBorder="1"/>
    <xf numFmtId="0" fontId="19" fillId="0" borderId="4" xfId="0" applyFont="1" applyBorder="1"/>
    <xf numFmtId="0" fontId="19" fillId="0" borderId="4" xfId="1" applyFont="1" applyBorder="1"/>
    <xf numFmtId="0" fontId="19" fillId="0" borderId="4" xfId="0" applyFont="1" applyBorder="1" applyAlignment="1">
      <alignment vertical="center"/>
    </xf>
    <xf numFmtId="0" fontId="5" fillId="10" borderId="5" xfId="0" applyFont="1" applyFill="1" applyBorder="1"/>
    <xf numFmtId="0" fontId="8" fillId="0" borderId="5" xfId="0" applyFont="1" applyFill="1" applyBorder="1"/>
    <xf numFmtId="0" fontId="12" fillId="12" borderId="0" xfId="0" applyFont="1" applyFill="1" applyAlignment="1">
      <alignment horizontal="right"/>
    </xf>
    <xf numFmtId="0" fontId="12" fillId="11" borderId="0" xfId="0" applyFont="1" applyFill="1" applyAlignment="1">
      <alignment horizontal="right"/>
    </xf>
    <xf numFmtId="0" fontId="12" fillId="9" borderId="0" xfId="0" applyFont="1" applyFill="1" applyAlignment="1">
      <alignment horizontal="right" vertical="center"/>
    </xf>
    <xf numFmtId="2" fontId="4" fillId="0" borderId="1" xfId="0" applyNumberFormat="1" applyFont="1" applyBorder="1"/>
    <xf numFmtId="2" fontId="1" fillId="12" borderId="1" xfId="0" applyNumberFormat="1" applyFont="1" applyFill="1" applyBorder="1"/>
    <xf numFmtId="0" fontId="12" fillId="13" borderId="0" xfId="0" applyFont="1" applyFill="1" applyAlignment="1">
      <alignment horizontal="right"/>
    </xf>
    <xf numFmtId="2" fontId="1" fillId="13" borderId="4" xfId="0" applyNumberFormat="1" applyFont="1" applyFill="1" applyBorder="1"/>
    <xf numFmtId="0" fontId="12" fillId="14" borderId="0" xfId="0" applyFont="1" applyFill="1" applyAlignment="1">
      <alignment horizontal="right"/>
    </xf>
    <xf numFmtId="2" fontId="1" fillId="14" borderId="1" xfId="0" applyNumberFormat="1" applyFont="1" applyFill="1" applyBorder="1"/>
    <xf numFmtId="2" fontId="1" fillId="11" borderId="1" xfId="0" applyNumberFormat="1" applyFont="1" applyFill="1" applyBorder="1"/>
    <xf numFmtId="0" fontId="8" fillId="0" borderId="0" xfId="0" applyFont="1" applyBorder="1" applyAlignment="1">
      <alignment vertical="center"/>
    </xf>
    <xf numFmtId="0" fontId="4" fillId="4" borderId="1" xfId="0" applyFont="1" applyFill="1" applyBorder="1" applyAlignment="1">
      <alignment horizontal="center"/>
    </xf>
    <xf numFmtId="0" fontId="5" fillId="0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1"/>
  <sheetViews>
    <sheetView tabSelected="1" zoomScaleNormal="100" workbookViewId="0">
      <selection activeCell="A80" sqref="A80"/>
    </sheetView>
  </sheetViews>
  <sheetFormatPr defaultRowHeight="12.75" x14ac:dyDescent="0.2"/>
  <cols>
    <col min="1" max="1" width="16.5703125" style="4" customWidth="1"/>
    <col min="2" max="2" width="9.85546875" style="45" customWidth="1"/>
    <col min="3" max="3" width="11.5703125" style="15" customWidth="1"/>
    <col min="4" max="4" width="12.85546875" style="15" customWidth="1"/>
    <col min="5" max="5" width="103.5703125" style="4" customWidth="1"/>
    <col min="6" max="6" width="10.85546875" style="21" bestFit="1" customWidth="1"/>
    <col min="7" max="44" width="9.140625" style="13"/>
  </cols>
  <sheetData>
    <row r="1" spans="1:44" s="63" customFormat="1" ht="31.5" customHeight="1" x14ac:dyDescent="0.3">
      <c r="A1" s="63" t="s">
        <v>22</v>
      </c>
      <c r="B1" s="64"/>
      <c r="C1" s="65"/>
      <c r="D1" s="65"/>
      <c r="F1" s="66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</row>
    <row r="2" spans="1:44" s="32" customFormat="1" ht="20.25" x14ac:dyDescent="0.3">
      <c r="A2" s="60" t="s">
        <v>26</v>
      </c>
      <c r="B2" s="61"/>
      <c r="C2" s="62"/>
      <c r="D2" s="62"/>
      <c r="E2" s="46"/>
      <c r="F2" s="33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4" s="11" customFormat="1" ht="15.75" x14ac:dyDescent="0.25">
      <c r="A3" s="68" t="s">
        <v>25</v>
      </c>
      <c r="B3" s="69"/>
      <c r="C3" s="70"/>
      <c r="D3" s="70"/>
      <c r="F3" s="17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</row>
    <row r="4" spans="1:44" s="11" customFormat="1" ht="15" x14ac:dyDescent="0.2">
      <c r="A4" s="4"/>
      <c r="B4" s="45"/>
      <c r="C4" s="15"/>
      <c r="D4" s="15"/>
      <c r="E4" s="4"/>
      <c r="F4" s="17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s="3" customFormat="1" x14ac:dyDescent="0.2">
      <c r="B5" s="5"/>
      <c r="C5" s="14"/>
      <c r="D5" s="14"/>
      <c r="F5" s="1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</row>
    <row r="6" spans="1:44" s="26" customFormat="1" x14ac:dyDescent="0.2">
      <c r="A6" s="26" t="s">
        <v>15</v>
      </c>
      <c r="B6" s="27"/>
      <c r="C6" s="28"/>
      <c r="D6" s="28"/>
      <c r="F6" s="29"/>
    </row>
    <row r="7" spans="1:44" s="3" customFormat="1" x14ac:dyDescent="0.2">
      <c r="B7" s="6"/>
      <c r="C7" s="14"/>
      <c r="D7" s="14"/>
      <c r="F7" s="1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4" customFormat="1" x14ac:dyDescent="0.2">
      <c r="A8" s="4" t="s">
        <v>6</v>
      </c>
      <c r="B8" s="24"/>
      <c r="C8" s="25"/>
      <c r="D8" s="31">
        <f>D9/10</f>
        <v>0</v>
      </c>
      <c r="E8" s="4" t="s">
        <v>0</v>
      </c>
      <c r="F8" s="19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</row>
    <row r="9" spans="1:44" s="4" customFormat="1" x14ac:dyDescent="0.2">
      <c r="A9" s="4" t="s">
        <v>7</v>
      </c>
      <c r="B9" s="24"/>
      <c r="C9" s="25"/>
      <c r="D9" s="35">
        <f>F81</f>
        <v>0</v>
      </c>
      <c r="E9" s="4" t="s">
        <v>1</v>
      </c>
      <c r="F9" s="19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4" customFormat="1" x14ac:dyDescent="0.2">
      <c r="A10" s="4" t="s">
        <v>5</v>
      </c>
      <c r="B10" s="24"/>
      <c r="C10" s="25"/>
      <c r="D10" s="15"/>
      <c r="F10" s="19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4" customFormat="1" x14ac:dyDescent="0.2">
      <c r="A11" s="4" t="s">
        <v>8</v>
      </c>
      <c r="B11" s="24"/>
      <c r="C11" s="25"/>
      <c r="D11" s="15"/>
      <c r="F11" s="19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4" customFormat="1" x14ac:dyDescent="0.2">
      <c r="A12" s="4" t="s">
        <v>9</v>
      </c>
      <c r="B12" s="24"/>
      <c r="C12" s="25"/>
      <c r="D12" s="15"/>
      <c r="F12" s="19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4" customFormat="1" x14ac:dyDescent="0.2">
      <c r="A13" s="4" t="s">
        <v>10</v>
      </c>
      <c r="B13" s="24"/>
      <c r="C13" s="25"/>
      <c r="D13" s="15"/>
      <c r="F13" s="19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4" customFormat="1" x14ac:dyDescent="0.2">
      <c r="A14" s="4" t="s">
        <v>11</v>
      </c>
      <c r="B14" s="24"/>
      <c r="C14" s="25"/>
      <c r="D14" s="15"/>
      <c r="F14" s="19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4" customFormat="1" x14ac:dyDescent="0.2">
      <c r="A15" s="4" t="s">
        <v>21</v>
      </c>
      <c r="B15" s="24"/>
      <c r="C15" s="25"/>
      <c r="D15" s="15"/>
      <c r="F15" s="19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4" customFormat="1" x14ac:dyDescent="0.2">
      <c r="A16" s="4" t="s">
        <v>14</v>
      </c>
      <c r="B16" s="24"/>
      <c r="C16" s="25"/>
      <c r="D16" s="15"/>
      <c r="F16" s="19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4" s="4" customFormat="1" x14ac:dyDescent="0.2">
      <c r="A17" s="4" t="s">
        <v>12</v>
      </c>
      <c r="B17" s="24"/>
      <c r="C17" s="25"/>
      <c r="D17" s="15"/>
      <c r="F17" s="19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4" s="4" customFormat="1" x14ac:dyDescent="0.2">
      <c r="A18" s="4" t="s">
        <v>13</v>
      </c>
      <c r="B18" s="24"/>
      <c r="C18" s="25"/>
      <c r="D18" s="15"/>
      <c r="F18" s="19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21" spans="1:44" s="26" customFormat="1" x14ac:dyDescent="0.2">
      <c r="A21" s="26" t="s">
        <v>17</v>
      </c>
      <c r="B21" s="27"/>
      <c r="C21" s="28"/>
      <c r="D21" s="28"/>
      <c r="F21" s="29"/>
    </row>
    <row r="22" spans="1:44" s="8" customFormat="1" ht="13.5" customHeight="1" x14ac:dyDescent="0.2">
      <c r="A22" s="12" t="s">
        <v>20</v>
      </c>
      <c r="B22" s="43">
        <v>1</v>
      </c>
      <c r="C22" s="14"/>
      <c r="D22" s="14"/>
      <c r="F22" s="20"/>
    </row>
    <row r="23" spans="1:44" s="26" customFormat="1" x14ac:dyDescent="0.2">
      <c r="A23" s="30" t="s">
        <v>65</v>
      </c>
      <c r="B23" s="27"/>
      <c r="C23" s="28"/>
      <c r="D23" s="28"/>
      <c r="F23" s="29"/>
    </row>
    <row r="24" spans="1:44" s="8" customFormat="1" ht="13.5" customHeight="1" x14ac:dyDescent="0.2">
      <c r="B24" s="44"/>
      <c r="C24" s="14"/>
      <c r="D24" s="14"/>
      <c r="F24" s="20"/>
    </row>
    <row r="25" spans="1:44" s="26" customFormat="1" x14ac:dyDescent="0.2">
      <c r="A25" s="26" t="s">
        <v>19</v>
      </c>
      <c r="B25" s="27"/>
      <c r="C25" s="28"/>
      <c r="D25" s="28"/>
      <c r="F25" s="29"/>
    </row>
    <row r="26" spans="1:44" s="8" customFormat="1" x14ac:dyDescent="0.2">
      <c r="B26" s="9"/>
      <c r="C26" s="14"/>
      <c r="D26" s="14"/>
      <c r="F26" s="20"/>
    </row>
    <row r="27" spans="1:44" x14ac:dyDescent="0.2">
      <c r="F27" s="82"/>
    </row>
    <row r="28" spans="1:44" s="2" customFormat="1" x14ac:dyDescent="0.2">
      <c r="A28" s="1" t="s">
        <v>2</v>
      </c>
      <c r="B28" s="7" t="s">
        <v>16</v>
      </c>
      <c r="C28" s="16" t="s">
        <v>3</v>
      </c>
      <c r="D28" s="16" t="s">
        <v>4</v>
      </c>
      <c r="E28" s="1" t="s">
        <v>5</v>
      </c>
      <c r="F28" s="79"/>
      <c r="G28" s="85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2" customFormat="1" ht="12" customHeight="1" x14ac:dyDescent="0.2">
      <c r="A29" s="1"/>
      <c r="B29" s="86" t="s">
        <v>18</v>
      </c>
      <c r="C29" s="16"/>
      <c r="D29" s="16"/>
      <c r="E29" s="1"/>
      <c r="F29" s="80"/>
      <c r="G29" s="85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37" customFormat="1" ht="15" x14ac:dyDescent="0.2">
      <c r="A30" s="38" t="s">
        <v>27</v>
      </c>
      <c r="B30" s="92"/>
      <c r="C30" s="47"/>
      <c r="D30" s="47"/>
      <c r="E30" s="48"/>
      <c r="F30" s="81"/>
      <c r="G30" s="83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s="36" customFormat="1" ht="15.75" x14ac:dyDescent="0.25">
      <c r="A31" s="49"/>
      <c r="B31" s="50"/>
      <c r="C31" s="51">
        <v>0.8125</v>
      </c>
      <c r="D31" s="51">
        <v>0.875</v>
      </c>
      <c r="E31" s="98" t="s">
        <v>33</v>
      </c>
      <c r="F31" s="71">
        <f>(D31-C31)*B31*24</f>
        <v>0</v>
      </c>
      <c r="G31" s="83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s="11" customFormat="1" ht="15.75" x14ac:dyDescent="0.2">
      <c r="A32" s="49"/>
      <c r="B32" s="53"/>
      <c r="C32" s="51"/>
      <c r="D32" s="51"/>
      <c r="E32" s="105" t="s">
        <v>30</v>
      </c>
      <c r="F32" s="41">
        <f>SUM(F31:F31)</f>
        <v>0</v>
      </c>
      <c r="G32" s="83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s="37" customFormat="1" ht="15" x14ac:dyDescent="0.2">
      <c r="A33" s="38" t="s">
        <v>28</v>
      </c>
      <c r="B33" s="54"/>
      <c r="C33" s="47"/>
      <c r="D33" s="47"/>
      <c r="E33" s="48"/>
      <c r="F33" s="42"/>
      <c r="G33" s="83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s="36" customFormat="1" ht="15.75" x14ac:dyDescent="0.25">
      <c r="A34" s="49"/>
      <c r="B34" s="52"/>
      <c r="C34" s="51">
        <v>0.375</v>
      </c>
      <c r="D34" s="51">
        <v>0.47916666666666669</v>
      </c>
      <c r="E34" s="99" t="s">
        <v>34</v>
      </c>
      <c r="F34" s="75">
        <f t="shared" ref="F34:F37" si="0">(D34-C34)*B34*24</f>
        <v>0</v>
      </c>
      <c r="G34" s="8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s="36" customFormat="1" ht="15.75" x14ac:dyDescent="0.25">
      <c r="A35" s="49"/>
      <c r="B35" s="52"/>
      <c r="C35" s="51">
        <v>0.5625</v>
      </c>
      <c r="D35" s="51">
        <v>0.60416666666666663</v>
      </c>
      <c r="E35" s="98" t="s">
        <v>35</v>
      </c>
      <c r="F35" s="76">
        <f t="shared" si="0"/>
        <v>0</v>
      </c>
      <c r="G35" s="83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 s="11" customFormat="1" ht="18.75" customHeight="1" x14ac:dyDescent="0.25">
      <c r="A36" s="49"/>
      <c r="B36" s="52"/>
      <c r="C36" s="51">
        <v>0.60416666666666663</v>
      </c>
      <c r="D36" s="51">
        <v>0.72916666666666663</v>
      </c>
      <c r="E36" s="72" t="s">
        <v>67</v>
      </c>
      <c r="F36" s="76">
        <f t="shared" si="0"/>
        <v>0</v>
      </c>
      <c r="G36" s="83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 s="11" customFormat="1" ht="15.75" x14ac:dyDescent="0.2">
      <c r="A37" s="49"/>
      <c r="B37" s="52"/>
      <c r="C37" s="51">
        <v>0.83333333333333337</v>
      </c>
      <c r="D37" s="51">
        <v>0.91666666666666663</v>
      </c>
      <c r="E37" s="100" t="s">
        <v>36</v>
      </c>
      <c r="F37" s="76">
        <f t="shared" si="0"/>
        <v>0</v>
      </c>
      <c r="G37" s="83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 s="11" customFormat="1" ht="15.75" x14ac:dyDescent="0.25">
      <c r="A38" s="49"/>
      <c r="B38" s="53"/>
      <c r="C38" s="51"/>
      <c r="D38" s="51"/>
      <c r="E38" s="110" t="s">
        <v>23</v>
      </c>
      <c r="F38" s="111">
        <f>SUM(F34:F37)</f>
        <v>0</v>
      </c>
      <c r="G38" s="83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 s="37" customFormat="1" ht="15" x14ac:dyDescent="0.2">
      <c r="A39" s="38" t="s">
        <v>29</v>
      </c>
      <c r="B39" s="55"/>
      <c r="C39" s="47"/>
      <c r="D39" s="47"/>
      <c r="E39" s="57"/>
      <c r="F39" s="87"/>
      <c r="G39" s="83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 s="36" customFormat="1" ht="15.75" x14ac:dyDescent="0.25">
      <c r="A40" s="49"/>
      <c r="B40" s="53"/>
      <c r="C40" s="51"/>
      <c r="D40" s="56"/>
      <c r="E40" s="97" t="s">
        <v>68</v>
      </c>
      <c r="F40" s="75"/>
      <c r="G40" s="83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 s="11" customFormat="1" ht="15.75" x14ac:dyDescent="0.25">
      <c r="A41" s="49"/>
      <c r="B41" s="52"/>
      <c r="C41" s="51">
        <v>0.375</v>
      </c>
      <c r="D41" s="56">
        <v>0.5</v>
      </c>
      <c r="E41" s="73" t="s">
        <v>66</v>
      </c>
      <c r="F41" s="76">
        <f>(D41-C41)*B41*24</f>
        <v>0</v>
      </c>
      <c r="G41" s="83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 s="11" customFormat="1" ht="15.75" x14ac:dyDescent="0.25">
      <c r="A42" s="49"/>
      <c r="B42" s="52"/>
      <c r="C42" s="51">
        <v>0.375</v>
      </c>
      <c r="D42" s="56">
        <v>0.5</v>
      </c>
      <c r="E42" s="73" t="s">
        <v>37</v>
      </c>
      <c r="F42" s="78">
        <f>(D42-C42)*B42*24</f>
        <v>0</v>
      </c>
      <c r="G42" s="83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 s="11" customFormat="1" ht="16.149999999999999" customHeight="1" x14ac:dyDescent="0.2">
      <c r="A43" s="49"/>
      <c r="B43" s="52"/>
      <c r="C43" s="51">
        <v>0.375</v>
      </c>
      <c r="D43" s="56">
        <v>0.5</v>
      </c>
      <c r="E43" s="93" t="s">
        <v>38</v>
      </c>
      <c r="F43" s="76">
        <f>(D43-C43)*B43*24</f>
        <v>0</v>
      </c>
      <c r="G43" s="83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 s="11" customFormat="1" ht="17.45" customHeight="1" x14ac:dyDescent="0.25">
      <c r="A44" s="49"/>
      <c r="B44" s="52"/>
      <c r="C44" s="51">
        <v>0.375</v>
      </c>
      <c r="D44" s="56">
        <v>0.5</v>
      </c>
      <c r="E44" s="73" t="s">
        <v>39</v>
      </c>
      <c r="F44" s="75">
        <f t="shared" ref="F44:F51" si="1">(D44-C44)*B44*24</f>
        <v>0</v>
      </c>
      <c r="G44" s="83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s="11" customFormat="1" ht="18.600000000000001" customHeight="1" x14ac:dyDescent="0.25">
      <c r="A45" s="49"/>
      <c r="B45" s="52"/>
      <c r="C45" s="51">
        <v>0.375</v>
      </c>
      <c r="D45" s="56">
        <v>0.5</v>
      </c>
      <c r="E45" s="73" t="s">
        <v>40</v>
      </c>
      <c r="F45" s="75">
        <f t="shared" si="1"/>
        <v>0</v>
      </c>
      <c r="G45" s="83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s="11" customFormat="1" ht="17.45" customHeight="1" x14ac:dyDescent="0.25">
      <c r="A46" s="49"/>
      <c r="B46" s="52"/>
      <c r="C46" s="51">
        <v>0.375</v>
      </c>
      <c r="D46" s="56">
        <v>0.5</v>
      </c>
      <c r="E46" s="94" t="s">
        <v>41</v>
      </c>
      <c r="F46" s="75">
        <f t="shared" si="1"/>
        <v>0</v>
      </c>
      <c r="G46" s="83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s="11" customFormat="1" ht="17.45" customHeight="1" x14ac:dyDescent="0.25">
      <c r="A47" s="49"/>
      <c r="B47" s="52"/>
      <c r="C47" s="51">
        <v>0.375</v>
      </c>
      <c r="D47" s="56">
        <v>0.5</v>
      </c>
      <c r="E47" s="73" t="s">
        <v>42</v>
      </c>
      <c r="F47" s="75">
        <f t="shared" si="1"/>
        <v>0</v>
      </c>
      <c r="G47" s="83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s="11" customFormat="1" ht="17.45" customHeight="1" x14ac:dyDescent="0.2">
      <c r="A48" s="49"/>
      <c r="B48" s="52"/>
      <c r="C48" s="51">
        <v>0.375</v>
      </c>
      <c r="D48" s="56">
        <v>0.5</v>
      </c>
      <c r="E48" s="93" t="s">
        <v>43</v>
      </c>
      <c r="F48" s="75">
        <f t="shared" si="1"/>
        <v>0</v>
      </c>
      <c r="G48" s="83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s="11" customFormat="1" ht="17.45" customHeight="1" x14ac:dyDescent="0.25">
      <c r="A49" s="49"/>
      <c r="B49" s="52"/>
      <c r="C49" s="51">
        <v>0.5625</v>
      </c>
      <c r="D49" s="51">
        <v>0.64583333333333337</v>
      </c>
      <c r="E49" s="96" t="s">
        <v>44</v>
      </c>
      <c r="F49" s="75">
        <f t="shared" si="1"/>
        <v>0</v>
      </c>
      <c r="G49" s="83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s="11" customFormat="1" ht="17.45" customHeight="1" x14ac:dyDescent="0.25">
      <c r="A50" s="49"/>
      <c r="B50" s="52"/>
      <c r="C50" s="51">
        <v>0.66666666666666663</v>
      </c>
      <c r="D50" s="51">
        <v>0.75</v>
      </c>
      <c r="E50" s="96" t="s">
        <v>45</v>
      </c>
      <c r="F50" s="75">
        <f t="shared" si="1"/>
        <v>0</v>
      </c>
      <c r="G50" s="83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s="11" customFormat="1" ht="17.45" customHeight="1" x14ac:dyDescent="0.25">
      <c r="A51" s="49"/>
      <c r="B51" s="52"/>
      <c r="C51" s="51">
        <v>0.83333333333333337</v>
      </c>
      <c r="D51" s="51">
        <v>0.91666666666666663</v>
      </c>
      <c r="E51" s="98" t="s">
        <v>46</v>
      </c>
      <c r="F51" s="75">
        <f t="shared" si="1"/>
        <v>0</v>
      </c>
      <c r="G51" s="58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s="11" customFormat="1" ht="17.45" customHeight="1" x14ac:dyDescent="0.2">
      <c r="A52" s="49"/>
      <c r="B52" s="53"/>
      <c r="C52" s="51"/>
      <c r="D52" s="51"/>
      <c r="E52" s="93" t="s">
        <v>75</v>
      </c>
      <c r="F52" s="75"/>
      <c r="G52" s="58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s="11" customFormat="1" ht="15.75" x14ac:dyDescent="0.25">
      <c r="A53" s="49"/>
      <c r="B53" s="53"/>
      <c r="C53" s="51"/>
      <c r="D53" s="51"/>
      <c r="E53" s="73" t="s">
        <v>76</v>
      </c>
      <c r="F53" s="75"/>
      <c r="G53" s="84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s="11" customFormat="1" ht="15.75" x14ac:dyDescent="0.25">
      <c r="A54" s="49"/>
      <c r="B54" s="53"/>
      <c r="C54" s="51"/>
      <c r="D54" s="51"/>
      <c r="E54" s="103" t="s">
        <v>74</v>
      </c>
      <c r="F54" s="107">
        <f>SUM(F41:F53)</f>
        <v>0</v>
      </c>
      <c r="G54" s="84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s="39" customFormat="1" ht="15" x14ac:dyDescent="0.2">
      <c r="A55" s="40" t="s">
        <v>31</v>
      </c>
      <c r="B55" s="54"/>
      <c r="C55" s="89"/>
      <c r="D55" s="91"/>
      <c r="E55" s="90"/>
      <c r="F55" s="77"/>
      <c r="G55" s="101"/>
    </row>
    <row r="56" spans="1:44" s="36" customFormat="1" ht="15.75" x14ac:dyDescent="0.25">
      <c r="A56" s="49"/>
      <c r="B56" s="53"/>
      <c r="C56" s="51"/>
      <c r="D56" s="51"/>
      <c r="E56" s="97" t="s">
        <v>69</v>
      </c>
      <c r="F56" s="106"/>
      <c r="G56" s="83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s="11" customFormat="1" ht="18.75" customHeight="1" x14ac:dyDescent="0.25">
      <c r="A57" s="49"/>
      <c r="B57" s="52"/>
      <c r="C57" s="88">
        <v>0.375</v>
      </c>
      <c r="D57" s="88">
        <v>0.5</v>
      </c>
      <c r="E57" s="73" t="s">
        <v>47</v>
      </c>
      <c r="F57" s="76">
        <f t="shared" ref="F57:F59" si="2">(D57-C57)*B57*24</f>
        <v>0</v>
      </c>
      <c r="G57" s="83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s="11" customFormat="1" ht="15.75" x14ac:dyDescent="0.25">
      <c r="A58" s="49"/>
      <c r="B58" s="52"/>
      <c r="C58" s="88">
        <v>0.375</v>
      </c>
      <c r="D58" s="88">
        <v>0.5</v>
      </c>
      <c r="E58" s="73" t="s">
        <v>48</v>
      </c>
      <c r="F58" s="76">
        <f t="shared" si="2"/>
        <v>0</v>
      </c>
      <c r="G58" s="8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s="11" customFormat="1" ht="15.75" x14ac:dyDescent="0.25">
      <c r="A59" s="49"/>
      <c r="B59" s="52"/>
      <c r="C59" s="88">
        <v>0.375</v>
      </c>
      <c r="D59" s="88">
        <v>0.5</v>
      </c>
      <c r="E59" s="73" t="s">
        <v>70</v>
      </c>
      <c r="F59" s="76">
        <f t="shared" si="2"/>
        <v>0</v>
      </c>
      <c r="G59" s="8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s="11" customFormat="1" ht="15.75" x14ac:dyDescent="0.25">
      <c r="A60" s="49"/>
      <c r="B60" s="52"/>
      <c r="C60" s="88">
        <v>0.375</v>
      </c>
      <c r="D60" s="88">
        <v>0.5</v>
      </c>
      <c r="E60" s="73" t="s">
        <v>49</v>
      </c>
      <c r="F60" s="76">
        <f>(D60-C60)*B60*24</f>
        <v>0</v>
      </c>
      <c r="G60" s="8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s="11" customFormat="1" ht="15.75" x14ac:dyDescent="0.25">
      <c r="A61" s="49"/>
      <c r="B61" s="52"/>
      <c r="C61" s="88">
        <v>0.375</v>
      </c>
      <c r="D61" s="88">
        <v>0.5</v>
      </c>
      <c r="E61" s="94" t="s">
        <v>50</v>
      </c>
      <c r="F61" s="76">
        <f t="shared" ref="F61:F78" si="3">(D61-C61)*B61*24</f>
        <v>0</v>
      </c>
      <c r="G61" s="8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s="11" customFormat="1" ht="15.75" x14ac:dyDescent="0.25">
      <c r="A62" s="49"/>
      <c r="B62" s="52"/>
      <c r="C62" s="88">
        <v>0.375</v>
      </c>
      <c r="D62" s="88">
        <v>0.5</v>
      </c>
      <c r="E62" s="94" t="s">
        <v>51</v>
      </c>
      <c r="F62" s="75">
        <f t="shared" si="3"/>
        <v>0</v>
      </c>
      <c r="G62" s="8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1:44" s="11" customFormat="1" ht="15.75" x14ac:dyDescent="0.25">
      <c r="A63" s="49"/>
      <c r="B63" s="52"/>
      <c r="C63" s="88">
        <v>0.375</v>
      </c>
      <c r="D63" s="88">
        <v>0.5</v>
      </c>
      <c r="E63" s="73" t="s">
        <v>52</v>
      </c>
      <c r="F63" s="75">
        <f t="shared" si="3"/>
        <v>0</v>
      </c>
      <c r="G63" s="8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s="11" customFormat="1" ht="15.75" x14ac:dyDescent="0.25">
      <c r="A64" s="49"/>
      <c r="B64" s="52"/>
      <c r="C64" s="88">
        <v>0.375</v>
      </c>
      <c r="D64" s="88">
        <v>0.5</v>
      </c>
      <c r="E64" s="73" t="s">
        <v>53</v>
      </c>
      <c r="F64" s="75">
        <f t="shared" si="3"/>
        <v>0</v>
      </c>
      <c r="G64" s="8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1:44" s="11" customFormat="1" ht="15.75" x14ac:dyDescent="0.25">
      <c r="A65" s="49"/>
      <c r="B65" s="52"/>
      <c r="C65" s="88">
        <v>0.375</v>
      </c>
      <c r="D65" s="88">
        <v>0.5</v>
      </c>
      <c r="E65" s="73" t="s">
        <v>54</v>
      </c>
      <c r="F65" s="75">
        <f t="shared" si="3"/>
        <v>0</v>
      </c>
      <c r="G65" s="8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</row>
    <row r="66" spans="1:44" s="11" customFormat="1" ht="15.75" x14ac:dyDescent="0.25">
      <c r="A66" s="49"/>
      <c r="B66" s="52"/>
      <c r="C66" s="88">
        <v>0.375</v>
      </c>
      <c r="D66" s="88">
        <v>0.5</v>
      </c>
      <c r="E66" s="73" t="s">
        <v>55</v>
      </c>
      <c r="F66" s="75">
        <f t="shared" si="3"/>
        <v>0</v>
      </c>
      <c r="G66" s="83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s="11" customFormat="1" ht="15.75" x14ac:dyDescent="0.25">
      <c r="A67" s="49"/>
      <c r="B67" s="52"/>
      <c r="C67" s="51">
        <v>0.5625</v>
      </c>
      <c r="D67" s="51">
        <v>0.60416666666666663</v>
      </c>
      <c r="E67" s="95" t="s">
        <v>56</v>
      </c>
      <c r="F67" s="75">
        <f t="shared" si="3"/>
        <v>0</v>
      </c>
      <c r="G67" s="83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s="11" customFormat="1" ht="15" x14ac:dyDescent="0.2">
      <c r="A68" s="49"/>
      <c r="B68" s="53"/>
      <c r="C68" s="51"/>
      <c r="D68" s="51"/>
      <c r="E68" s="74" t="s">
        <v>71</v>
      </c>
      <c r="F68" s="75">
        <f t="shared" si="3"/>
        <v>0</v>
      </c>
      <c r="G68" s="8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1:44" s="11" customFormat="1" ht="15.75" x14ac:dyDescent="0.25">
      <c r="A69" s="49"/>
      <c r="B69" s="52"/>
      <c r="C69" s="51">
        <v>0.60416666666666663</v>
      </c>
      <c r="D69" s="51">
        <v>0.72916666666666663</v>
      </c>
      <c r="E69" s="73" t="s">
        <v>72</v>
      </c>
      <c r="F69" s="75">
        <f t="shared" si="3"/>
        <v>0</v>
      </c>
      <c r="G69" s="8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s="11" customFormat="1" ht="15.75" x14ac:dyDescent="0.2">
      <c r="A70" s="49"/>
      <c r="B70" s="52"/>
      <c r="C70" s="51">
        <v>0.60416666666666663</v>
      </c>
      <c r="D70" s="51">
        <v>0.72916666666666663</v>
      </c>
      <c r="E70" s="93" t="s">
        <v>57</v>
      </c>
      <c r="F70" s="75">
        <f t="shared" si="3"/>
        <v>0</v>
      </c>
      <c r="G70" s="8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</row>
    <row r="71" spans="1:44" s="11" customFormat="1" ht="15.75" x14ac:dyDescent="0.25">
      <c r="A71" s="49"/>
      <c r="B71" s="52"/>
      <c r="C71" s="51">
        <v>0.60416666666666663</v>
      </c>
      <c r="D71" s="51">
        <v>0.72916666666666663</v>
      </c>
      <c r="E71" s="73" t="s">
        <v>58</v>
      </c>
      <c r="F71" s="75">
        <f t="shared" si="3"/>
        <v>0</v>
      </c>
      <c r="G71" s="83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4" s="11" customFormat="1" ht="15.75" x14ac:dyDescent="0.25">
      <c r="A72" s="49"/>
      <c r="B72" s="52"/>
      <c r="C72" s="51">
        <v>0.60416666666666663</v>
      </c>
      <c r="D72" s="51">
        <v>0.72916666666666663</v>
      </c>
      <c r="E72" s="73" t="s">
        <v>59</v>
      </c>
      <c r="F72" s="75">
        <f t="shared" si="3"/>
        <v>0</v>
      </c>
      <c r="G72" s="83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</row>
    <row r="73" spans="1:44" s="11" customFormat="1" ht="15.75" x14ac:dyDescent="0.25">
      <c r="A73" s="49"/>
      <c r="B73" s="52"/>
      <c r="C73" s="51">
        <v>0.60416666666666663</v>
      </c>
      <c r="D73" s="51">
        <v>0.72916666666666663</v>
      </c>
      <c r="E73" s="102" t="s">
        <v>73</v>
      </c>
      <c r="F73" s="75">
        <f t="shared" si="3"/>
        <v>0</v>
      </c>
      <c r="G73" s="83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s="11" customFormat="1" ht="15.75" x14ac:dyDescent="0.25">
      <c r="A74" s="49"/>
      <c r="B74" s="52"/>
      <c r="C74" s="51">
        <v>0.60416666666666663</v>
      </c>
      <c r="D74" s="51">
        <v>0.72916666666666663</v>
      </c>
      <c r="E74" s="73" t="s">
        <v>60</v>
      </c>
      <c r="F74" s="75">
        <f t="shared" si="3"/>
        <v>0</v>
      </c>
      <c r="G74" s="8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1:44" s="11" customFormat="1" ht="15.75" x14ac:dyDescent="0.25">
      <c r="A75" s="49"/>
      <c r="B75" s="52"/>
      <c r="C75" s="51">
        <v>0.60416666666666663</v>
      </c>
      <c r="D75" s="51">
        <v>0.72916666666666663</v>
      </c>
      <c r="E75" s="73" t="s">
        <v>61</v>
      </c>
      <c r="F75" s="75">
        <f t="shared" si="3"/>
        <v>0</v>
      </c>
      <c r="G75" s="83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s="11" customFormat="1" ht="15.75" x14ac:dyDescent="0.2">
      <c r="A76" s="49"/>
      <c r="B76" s="52"/>
      <c r="C76" s="51">
        <v>0.60416666666666663</v>
      </c>
      <c r="D76" s="51">
        <v>0.72916666666666663</v>
      </c>
      <c r="E76" s="93" t="s">
        <v>62</v>
      </c>
      <c r="F76" s="75">
        <f t="shared" si="3"/>
        <v>0</v>
      </c>
      <c r="G76" s="83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s="11" customFormat="1" ht="15.75" x14ac:dyDescent="0.2">
      <c r="A77" s="49"/>
      <c r="B77" s="52"/>
      <c r="C77" s="51">
        <v>0.60416666666666663</v>
      </c>
      <c r="D77" s="51">
        <v>0.72916666666666663</v>
      </c>
      <c r="E77" s="93" t="s">
        <v>63</v>
      </c>
      <c r="F77" s="75">
        <f t="shared" si="3"/>
        <v>0</v>
      </c>
      <c r="G77" s="83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s="11" customFormat="1" ht="15.75" x14ac:dyDescent="0.2">
      <c r="A78" s="49"/>
      <c r="B78" s="52"/>
      <c r="C78" s="51">
        <v>0.60416666666666663</v>
      </c>
      <c r="D78" s="51">
        <v>0.72916666666666663</v>
      </c>
      <c r="E78" s="93" t="s">
        <v>64</v>
      </c>
      <c r="F78" s="75">
        <f t="shared" si="3"/>
        <v>0</v>
      </c>
      <c r="G78" s="83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s="11" customFormat="1" ht="15.75" x14ac:dyDescent="0.2">
      <c r="A79" s="49"/>
      <c r="B79" s="53"/>
      <c r="C79" s="51"/>
      <c r="D79" s="51"/>
      <c r="E79" s="113"/>
      <c r="F79" s="75"/>
      <c r="G79" s="83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s="22" customFormat="1" ht="15.75" x14ac:dyDescent="0.25">
      <c r="A80" s="115"/>
      <c r="B80" s="114"/>
      <c r="C80" s="59"/>
      <c r="D80" s="59"/>
      <c r="E80" s="108" t="s">
        <v>24</v>
      </c>
      <c r="F80" s="109">
        <f>SUM(F57:F78)</f>
        <v>0</v>
      </c>
      <c r="G80" s="83"/>
    </row>
    <row r="81" spans="1:44" s="11" customFormat="1" ht="15.75" x14ac:dyDescent="0.25">
      <c r="A81" s="49"/>
      <c r="B81" s="114"/>
      <c r="C81" s="51"/>
      <c r="D81" s="51"/>
      <c r="E81" s="104" t="s">
        <v>32</v>
      </c>
      <c r="F81" s="112">
        <f>F32+F38+F54+F80</f>
        <v>0</v>
      </c>
      <c r="G81" s="83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Sheet1!_MailEndCompose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2016-05-11T14:08:10Z</dcterms:modified>
</cp:coreProperties>
</file>