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655" windowHeight="8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7" i="1"/>
  <c r="F48"/>
  <c r="F46"/>
  <c r="F216"/>
  <c r="F43"/>
  <c r="F205"/>
  <c r="F203"/>
  <c r="F199"/>
  <c r="F197"/>
  <c r="F183"/>
  <c r="F181"/>
  <c r="F167"/>
  <c r="F153"/>
  <c r="F137"/>
  <c r="F136"/>
  <c r="F135"/>
  <c r="F74"/>
  <c r="F73"/>
  <c r="F72"/>
  <c r="F71"/>
  <c r="F70"/>
  <c r="F69"/>
  <c r="F68"/>
  <c r="F67"/>
  <c r="F66"/>
  <c r="F65"/>
  <c r="F64"/>
  <c r="F63"/>
  <c r="F62"/>
  <c r="F61"/>
  <c r="F56"/>
  <c r="F55"/>
  <c r="F198"/>
  <c r="F196"/>
  <c r="F195"/>
  <c r="F194"/>
  <c r="F193"/>
  <c r="F192"/>
  <c r="F191"/>
  <c r="F134"/>
  <c r="F133"/>
  <c r="F132"/>
  <c r="F131"/>
  <c r="F130"/>
  <c r="F129"/>
  <c r="F128"/>
  <c r="F127"/>
  <c r="F126"/>
  <c r="F125"/>
  <c r="F124"/>
  <c r="F122"/>
  <c r="F121"/>
  <c r="F120"/>
  <c r="F119"/>
  <c r="F118"/>
  <c r="F117"/>
  <c r="F116"/>
  <c r="F115"/>
  <c r="F114"/>
  <c r="F113"/>
  <c r="F112"/>
  <c r="F111"/>
  <c r="F110"/>
  <c r="F109"/>
  <c r="F107"/>
  <c r="F106"/>
  <c r="F105"/>
  <c r="F104"/>
  <c r="F103"/>
  <c r="F102"/>
  <c r="F101"/>
  <c r="F100"/>
  <c r="F99"/>
  <c r="F98"/>
  <c r="F97"/>
  <c r="F96"/>
  <c r="F95"/>
  <c r="F94"/>
  <c r="F59"/>
  <c r="F57"/>
  <c r="F54"/>
  <c r="F53"/>
  <c r="F52"/>
  <c r="F50"/>
  <c r="F49"/>
  <c r="F45"/>
  <c r="F42"/>
  <c r="F41"/>
  <c r="F40"/>
  <c r="F39"/>
  <c r="F38"/>
  <c r="F36"/>
  <c r="F35"/>
  <c r="F34"/>
  <c r="F33"/>
  <c r="F32"/>
  <c r="F31"/>
  <c r="F141"/>
  <c r="F142"/>
  <c r="F143"/>
  <c r="F144"/>
  <c r="F145"/>
  <c r="F218"/>
  <c r="F92"/>
  <c r="F79"/>
  <c r="F80"/>
  <c r="F81"/>
  <c r="F82"/>
  <c r="F83"/>
  <c r="F84"/>
  <c r="F85"/>
  <c r="F86"/>
  <c r="F87"/>
  <c r="F88"/>
  <c r="F89"/>
  <c r="F90"/>
  <c r="F91"/>
  <c r="F146"/>
  <c r="F147"/>
  <c r="F148"/>
  <c r="F149"/>
  <c r="F150"/>
  <c r="F151"/>
  <c r="F152"/>
  <c r="F154"/>
  <c r="F156"/>
  <c r="F157"/>
  <c r="F158"/>
  <c r="F159"/>
  <c r="F160"/>
  <c r="F161"/>
  <c r="F162"/>
  <c r="F163"/>
  <c r="F164"/>
  <c r="F165"/>
  <c r="F166"/>
  <c r="F168"/>
  <c r="F169"/>
  <c r="F171"/>
  <c r="F172"/>
  <c r="F173"/>
  <c r="F174"/>
  <c r="F175"/>
  <c r="F176"/>
  <c r="F177"/>
  <c r="F178"/>
  <c r="F179"/>
  <c r="F180"/>
  <c r="F182"/>
  <c r="F184"/>
  <c r="F186"/>
  <c r="F187"/>
  <c r="F188"/>
  <c r="F189"/>
  <c r="F190"/>
  <c r="F204"/>
  <c r="F206"/>
  <c r="F207"/>
  <c r="F208"/>
  <c r="F209"/>
  <c r="F210"/>
  <c r="F211"/>
  <c r="F212"/>
  <c r="F213"/>
  <c r="F214"/>
  <c r="F215"/>
  <c r="F220" l="1"/>
  <c r="F75"/>
  <c r="F200"/>
  <c r="F138"/>
  <c r="F223" l="1"/>
  <c r="F224" l="1"/>
  <c r="D8" s="1"/>
  <c r="D7"/>
</calcChain>
</file>

<file path=xl/sharedStrings.xml><?xml version="1.0" encoding="utf-8"?>
<sst xmlns="http://schemas.openxmlformats.org/spreadsheetml/2006/main" count="396" uniqueCount="225">
  <si>
    <t>Total hours of instruction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</si>
  <si>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</si>
  <si>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</si>
  <si>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</si>
  <si>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</si>
  <si>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</si>
  <si>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</si>
  <si>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</si>
  <si>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</si>
  <si>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</si>
  <si>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</si>
  <si>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</si>
  <si>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</si>
  <si>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</si>
  <si>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</si>
  <si>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</si>
  <si>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</si>
  <si>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</si>
  <si>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Conference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</si>
  <si>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</si>
  <si>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</si>
  <si>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</si>
  <si>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Clary 1</t>
  </si>
  <si>
    <t>Clary 2</t>
  </si>
  <si>
    <t>Culbreth 3</t>
  </si>
  <si>
    <t>Tabby House</t>
  </si>
  <si>
    <t>Pioneer Room</t>
  </si>
  <si>
    <t>Ellie Harvey</t>
  </si>
  <si>
    <t>Culbreth 4</t>
  </si>
  <si>
    <t>Nalls 1</t>
  </si>
  <si>
    <t>Nalls 2</t>
  </si>
  <si>
    <t>Nalls 3</t>
  </si>
  <si>
    <t>Nalls 4</t>
  </si>
  <si>
    <t>Parker Parlor</t>
  </si>
  <si>
    <t>Total hours for conference</t>
  </si>
  <si>
    <t>CEUS earned for entire conference</t>
  </si>
  <si>
    <t>St. Simons Island, Georgia</t>
  </si>
  <si>
    <t>Pre Conference</t>
  </si>
  <si>
    <t xml:space="preserve">Ellie Harvey </t>
  </si>
  <si>
    <t>Morning Break</t>
  </si>
  <si>
    <t>Dining Hall</t>
  </si>
  <si>
    <t>Lunch</t>
  </si>
  <si>
    <t>Afternoon Break</t>
  </si>
  <si>
    <t>Jones Craft</t>
  </si>
  <si>
    <t>Total hours of Pre-Conference</t>
  </si>
  <si>
    <t>Morning Break and Exhibit Hall</t>
  </si>
  <si>
    <t>Lunch and Exhibit Hall</t>
  </si>
  <si>
    <t>Afternoon Break and Exhibit Hall</t>
  </si>
  <si>
    <t xml:space="preserve">                                                                                                                Total hours of Thursday instruction</t>
  </si>
  <si>
    <t>AAC Institute: 1401 Forbes Ave Suite 303, Pittsburgh, PA 15219</t>
  </si>
  <si>
    <t>See-the-Sound/ Visual Phonics</t>
  </si>
  <si>
    <t xml:space="preserve"> </t>
  </si>
  <si>
    <t>Lunch Break</t>
  </si>
  <si>
    <t>Auditorium</t>
  </si>
  <si>
    <t>Processing Deficits and Specialized Instruction - Part 1</t>
  </si>
  <si>
    <t>Processing Deficits and Specialized Instruction - Part 2</t>
  </si>
  <si>
    <t xml:space="preserve">                                                                                                             Total Hours of Thursday Instruction</t>
  </si>
  <si>
    <t xml:space="preserve">                                                                                                             Total Hours of Wednesday Instruction</t>
  </si>
  <si>
    <t>Strickland Auditorium</t>
  </si>
  <si>
    <t>Postal code</t>
  </si>
  <si>
    <t>Access and Explore! Using Environmental Control in the Classroom</t>
  </si>
  <si>
    <t>2015-IDEAS Conference-Attendance-Form</t>
  </si>
  <si>
    <t>June 1-5, 2015</t>
  </si>
  <si>
    <t>Save the file using this file name model: 2015-IDEASConference-Lastname-Firstname.xls.</t>
  </si>
  <si>
    <t xml:space="preserve"> Monday, June 1, 2015</t>
  </si>
  <si>
    <t>Making Math Count for Students with Significant Cognitive Disabilities</t>
  </si>
  <si>
    <t>Culbreth 5-6</t>
  </si>
  <si>
    <t>ASPIRE Train the Trainer and Teacher Training</t>
  </si>
  <si>
    <t>Your Mental Health First Aid</t>
  </si>
  <si>
    <t>Off Site</t>
  </si>
  <si>
    <t>Offsite</t>
  </si>
  <si>
    <t>Ready to Launch: AT Tips and Tools to Support Transition and Independent Living</t>
  </si>
  <si>
    <t>Tuesday, June 2, 2015</t>
  </si>
  <si>
    <r>
      <t xml:space="preserve">See-the-Sound/ Visual Phonics </t>
    </r>
    <r>
      <rPr>
        <i/>
        <sz val="10"/>
        <rFont val="Arial"/>
        <family val="2"/>
      </rPr>
      <t>continued</t>
    </r>
  </si>
  <si>
    <r>
      <t xml:space="preserve">Making Math Count for Students with Significant Cognitive Disabilities </t>
    </r>
    <r>
      <rPr>
        <i/>
        <sz val="10"/>
        <rFont val="Arial"/>
        <family val="2"/>
      </rPr>
      <t>continued</t>
    </r>
  </si>
  <si>
    <r>
      <t xml:space="preserve">ASPIRE Train the Trainer and Teacher Training </t>
    </r>
    <r>
      <rPr>
        <i/>
        <sz val="10"/>
        <rFont val="Arial"/>
        <family val="2"/>
      </rPr>
      <t>continued</t>
    </r>
  </si>
  <si>
    <r>
      <t xml:space="preserve">Youth Mental Health First Aid </t>
    </r>
    <r>
      <rPr>
        <i/>
        <sz val="10"/>
        <rFont val="Arial"/>
        <family val="2"/>
      </rPr>
      <t>continued</t>
    </r>
  </si>
  <si>
    <r>
      <t xml:space="preserve">Ready to Launch: AT Tips and Tools to Support Transition and Independent Living </t>
    </r>
    <r>
      <rPr>
        <i/>
        <sz val="10"/>
        <rFont val="Arial"/>
        <family val="2"/>
      </rPr>
      <t>continued</t>
    </r>
  </si>
  <si>
    <r>
      <t xml:space="preserve">Use Your Imagination: Assuring Positive Outcomes for Graduation </t>
    </r>
    <r>
      <rPr>
        <i/>
        <sz val="10"/>
        <rFont val="Arial"/>
        <family val="2"/>
      </rPr>
      <t>continued</t>
    </r>
  </si>
  <si>
    <t>Off site</t>
  </si>
  <si>
    <t>Behavior Academy: Increasing School Capacity for Completing Effective FBAs/BIPs</t>
  </si>
  <si>
    <t>Visualizing Your Success: Burning Brightly without Burning Out</t>
  </si>
  <si>
    <t>All Children Communicate: Using the Communication Matrix</t>
  </si>
  <si>
    <t>So Who's to Blame for This???</t>
  </si>
  <si>
    <r>
      <t>Educational Interpreter Performance Assessment</t>
    </r>
    <r>
      <rPr>
        <sz val="10"/>
        <rFont val="Raavi"/>
        <family val="2"/>
      </rPr>
      <t>®</t>
    </r>
    <r>
      <rPr>
        <sz val="10"/>
        <rFont val="Arial"/>
        <family val="2"/>
      </rPr>
      <t xml:space="preserve"> Overview</t>
    </r>
  </si>
  <si>
    <t>Slam Dunk SLOs!</t>
  </si>
  <si>
    <t xml:space="preserve">Nalls 4 </t>
  </si>
  <si>
    <t>Georgia Parent Mentor Partnership - Get to Know Us</t>
  </si>
  <si>
    <t>POWER Program - Providing Opportunities in Workforce Employment Readiness</t>
  </si>
  <si>
    <t>Data Driven School-Wide PBIS</t>
  </si>
  <si>
    <t>Dancing with the UDL Stars: Steps to Increase Student Success!</t>
  </si>
  <si>
    <t>Assistive Technology: More than Checking a Box</t>
  </si>
  <si>
    <t>Wednesday, June 3, 2014</t>
  </si>
  <si>
    <t>Embedding Science &amp; Social Studies into ELA (Grades 6-12)</t>
  </si>
  <si>
    <t>Overview of the Georgia Student Growth Model</t>
  </si>
  <si>
    <t>Every Moment Counts: AT Supporting Positive Mental Health in Classrooms</t>
  </si>
  <si>
    <t>Strategies to Engage and Include All Learners</t>
  </si>
  <si>
    <t>Science - Explore the Possibilities - Part 1</t>
  </si>
  <si>
    <t>Communication Portfolios - A Voice for Children with Complex Communication Needs</t>
  </si>
  <si>
    <t>The Possible Selves Strategy</t>
  </si>
  <si>
    <t>Data-Driven Instruction: How to Assess Students' Sign Language Skills</t>
  </si>
  <si>
    <t>I Will Love You Your Whole Life</t>
  </si>
  <si>
    <t>Embracing Everyday Teachable Moments to Enhance Language &amp; Vocabulary Acquisition</t>
  </si>
  <si>
    <t>A Universal Approach to Enhance Learning through Communication and Social Engagement</t>
  </si>
  <si>
    <t>What Do They Really Know? Using the IKAN and the GloSS</t>
  </si>
  <si>
    <t>Science - Explore the Possibilities - Part 2</t>
  </si>
  <si>
    <t>AT/IT and Me</t>
  </si>
  <si>
    <t>Adding Power to Instruction with the Arts</t>
  </si>
  <si>
    <t>Georgia PINES' Program Promoting Language Nutrition and Early Literacy</t>
  </si>
  <si>
    <t>Whose Responsibility is Family Engagement Anyway?</t>
  </si>
  <si>
    <t>I WISH I Would've Known</t>
  </si>
  <si>
    <t>Building Bridges for Smoother Transitions through Assistive Technology</t>
  </si>
  <si>
    <t>The ABCs of an FBA - Part 2</t>
  </si>
  <si>
    <r>
      <t xml:space="preserve">Improving Graduation Rates from the Ground Up </t>
    </r>
    <r>
      <rPr>
        <b/>
        <i/>
        <sz val="10"/>
        <rFont val="Arial"/>
        <family val="2"/>
      </rPr>
      <t>(repeat)</t>
    </r>
  </si>
  <si>
    <t>Google This, Google That - How Can I Use Google?</t>
  </si>
  <si>
    <t>math Strategies for K-2</t>
  </si>
  <si>
    <t>GVRA Collaborative Agreement for Success with IPSE Transition</t>
  </si>
  <si>
    <t>Letting Little Ones Love Literature - Part 1</t>
  </si>
  <si>
    <t xml:space="preserve">STOIC Classroom Management - Part 1 </t>
  </si>
  <si>
    <t>Embracing UEB - Part 1</t>
  </si>
  <si>
    <t>S.M.A.R.T. (Speed, Memory and Reasoning Training) for Deaf Students</t>
  </si>
  <si>
    <t xml:space="preserve">Nalls 3 </t>
  </si>
  <si>
    <r>
      <t>Specially-Designed Instruction in Co-Taught Classrooms</t>
    </r>
    <r>
      <rPr>
        <b/>
        <i/>
        <sz val="10"/>
        <rFont val="Arial"/>
        <family val="2"/>
      </rPr>
      <t xml:space="preserve"> (repeat)</t>
    </r>
  </si>
  <si>
    <t>Orton Gillingham Multisensory Methods for Reading and Spelling</t>
  </si>
  <si>
    <t>Focused Advisement and PBIS: One Middle School's Journey</t>
  </si>
  <si>
    <t>Using technology as More that a Glorified Projector</t>
  </si>
  <si>
    <t>Math Strategies for 3rd-5th</t>
  </si>
  <si>
    <t>UDL: Making a Good Idea Reality</t>
  </si>
  <si>
    <t>AUT-oh! Behavior Strategies for Students on the Spectrum</t>
  </si>
  <si>
    <t>Letting Little Ones Love Literature - Part 2</t>
  </si>
  <si>
    <t>STOIC Classroom Management - Part 2</t>
  </si>
  <si>
    <t>Embracing UEG - Part 2</t>
  </si>
  <si>
    <t>Rethink Special Education</t>
  </si>
  <si>
    <t>The Little Learners Project: Developing Preschool Literacy at Home</t>
  </si>
  <si>
    <t>Teaching Transition Skills to Students</t>
  </si>
  <si>
    <t>Close Reading, Learning Profiles and the Co-taught ELA Setting</t>
  </si>
  <si>
    <t>A Day in the Life…</t>
  </si>
  <si>
    <t>Thursday, June 4, 2015</t>
  </si>
  <si>
    <t>Universal Design for Learning (UDL) Smackdown</t>
  </si>
  <si>
    <t>Tips and Tricks for 21st Century Teachers</t>
  </si>
  <si>
    <t>Student Learning Objectives: GAA/Alternate SLO Exemplars</t>
  </si>
  <si>
    <t>Building Literacy Foundations for Students with Multiple Disabilities</t>
  </si>
  <si>
    <t>Unlocking Common Core</t>
  </si>
  <si>
    <t>Can't Touch This! - Sensory Issues and High Functioning Autism</t>
  </si>
  <si>
    <t>The Self-Advocacy Strategy - Part 1</t>
  </si>
  <si>
    <t>Test Taking Accommodations and Kurzweil 3000</t>
  </si>
  <si>
    <t>Transition in the Trenches</t>
  </si>
  <si>
    <t xml:space="preserve">Number Line 10,000,000 </t>
  </si>
  <si>
    <t>Navigating the Rapids of Narrative and Informational Text Structures</t>
  </si>
  <si>
    <t>My Core is Strong. Now What?</t>
  </si>
  <si>
    <t>It's All About Relationships!</t>
  </si>
  <si>
    <t>Students with Autism and Classrooms that Work!</t>
  </si>
  <si>
    <t>Writing Transition Plans is Like Eating Chocolate Cake</t>
  </si>
  <si>
    <t>"Extension" Your Learning and "Apps"plore with GAFE!</t>
  </si>
  <si>
    <t>Dynamic Data Notebooks</t>
  </si>
  <si>
    <t>The Self-Advocacy Strategy - Part 2</t>
  </si>
  <si>
    <t>MindMapping for Beginners and Struggling Learners</t>
  </si>
  <si>
    <t>Lights! Camera! Action!</t>
  </si>
  <si>
    <r>
      <t>Number Line to 10,000,000</t>
    </r>
    <r>
      <rPr>
        <b/>
        <i/>
        <sz val="10"/>
        <rFont val="Arial"/>
        <family val="2"/>
      </rPr>
      <t xml:space="preserve"> (repeat)</t>
    </r>
  </si>
  <si>
    <t>Promoting Early Concept Development through Adapted Books</t>
  </si>
  <si>
    <t>Implementing Function-Based Interventions</t>
  </si>
  <si>
    <t>Engaging Economically Disadvantaged Students with Learning Problems</t>
  </si>
  <si>
    <t>Yes You Can! Reading Remediation for Middle/High SWD Students</t>
  </si>
  <si>
    <t>Making Transition Relevant for Students with Significant Disabilities</t>
  </si>
  <si>
    <t>Science Instruction for All Students</t>
  </si>
  <si>
    <t>The 2 Most Powerful Strategies - Part 1</t>
  </si>
  <si>
    <t>Removing Communication Barriers for Students with Autism</t>
  </si>
  <si>
    <t>OH YEA Position for Transition</t>
  </si>
  <si>
    <t>Hi My Name Is…</t>
  </si>
  <si>
    <t>GLASS Services for Your Classroom</t>
  </si>
  <si>
    <t>Learning Has Left the Building!</t>
  </si>
  <si>
    <t>Encounters with Eric Carle Using CCGPS</t>
  </si>
  <si>
    <t>EYE Understand! Visual Literacy</t>
  </si>
  <si>
    <r>
      <t xml:space="preserve">Student Learning Objectives: GAA/Alternate SLO Exemplars </t>
    </r>
    <r>
      <rPr>
        <b/>
        <i/>
        <sz val="10"/>
        <rFont val="Arial"/>
        <family val="2"/>
      </rPr>
      <t>(repeat)</t>
    </r>
  </si>
  <si>
    <t>Embedding Science and Social Studies into ELA (Grades K-5)</t>
  </si>
  <si>
    <t>Websites that Every Teacher Needs</t>
  </si>
  <si>
    <t>Making ABA Work for You in the Classroom</t>
  </si>
  <si>
    <t>The 2 Most Powerful Strategies - Part 2</t>
  </si>
  <si>
    <t>Planning Differentiated Instruction</t>
  </si>
  <si>
    <t>One Child's Communication Journey</t>
  </si>
  <si>
    <t>Make it Routine: Connecting Communication, Schedules, and Literacy</t>
  </si>
  <si>
    <t>It Works! Behavior Intervention Programs that Have Been Tried and Tested</t>
  </si>
  <si>
    <t>What's Love Got To Do With It?</t>
  </si>
  <si>
    <t>Introducing Mindview 6 AT for Assistive Purposes</t>
  </si>
  <si>
    <t>Across the Table: Personal&amp; Professional Perspectives</t>
  </si>
  <si>
    <t>Preparing for the Test of Life</t>
  </si>
  <si>
    <t>Friday, June 5, 2015</t>
  </si>
  <si>
    <t>TRASH Talk! Teaching Reading Adeptly, Systematically and with Humor!</t>
  </si>
  <si>
    <t>Functional Behavior Assessment and Behavior Intervention Planning: A Comprehensive System</t>
  </si>
  <si>
    <t>Authentic Differentiation for Students with Significant Intellectual Disabilities</t>
  </si>
  <si>
    <t>5 Free Tools for Struggling Learners</t>
  </si>
  <si>
    <t>Relax, Relate, Release! Managing Work-Related Stress</t>
  </si>
  <si>
    <t>Work and Play with Preschoolers with Low Functioning Autism</t>
  </si>
  <si>
    <t>Collaborations for a Successful Transition</t>
  </si>
  <si>
    <t xml:space="preserve">Nalls 1 </t>
  </si>
  <si>
    <t>Lilli Nielsen's Active Learning</t>
  </si>
  <si>
    <r>
      <t>Planning Differentiated Instruction</t>
    </r>
    <r>
      <rPr>
        <b/>
        <i/>
        <sz val="10"/>
        <rFont val="Arial"/>
        <family val="2"/>
      </rPr>
      <t xml:space="preserve"> (repeat)</t>
    </r>
  </si>
  <si>
    <t>AT Team Building: Creating or Rebuilding a Team Approach</t>
  </si>
  <si>
    <t>PBIS: Vital Lessons from Our First 2 Years!</t>
  </si>
  <si>
    <t>Closing Keynote Session: Life Lessons</t>
  </si>
  <si>
    <t>Use Your Imagination: Assuring Positive Outcomes for Graduation</t>
  </si>
  <si>
    <r>
      <t>Use Your Imagination: Assuring Positive Outcomes for Graduation</t>
    </r>
    <r>
      <rPr>
        <i/>
        <sz val="10"/>
        <rFont val="Arial"/>
        <family val="2"/>
      </rPr>
      <t xml:space="preserve"> continued</t>
    </r>
  </si>
  <si>
    <t>Opening Keynote Session: Student Success: Imagine the Possibilities</t>
  </si>
  <si>
    <t>Developing Middle School Units for Students with Significant Cognitive Disabilities</t>
  </si>
  <si>
    <t>Improving Graduation Rates from the Ground Up</t>
  </si>
  <si>
    <t>Specifically-Designed Instruction in Co-Taught Classrooms</t>
  </si>
  <si>
    <t>The ABCs of and FBA - Part 1</t>
  </si>
  <si>
    <t>Serving EBD Students: Some Basic GNETS Principles</t>
  </si>
  <si>
    <t>Improving Transition Outcomes for SWD Interested in Inclusive College</t>
  </si>
  <si>
    <t>The Power of a Positive Classroom Environment</t>
  </si>
  <si>
    <t>Making Students Voices Heard: Self-Led IEP's - ASPIRE</t>
  </si>
  <si>
    <t>Integrated Units for Older Students with Significant Cognitive Disabilities - Part 1</t>
  </si>
  <si>
    <t>Home-Based Parent Training for Young Children with ASD</t>
  </si>
  <si>
    <t>Integrated Units for Older Students with Significant Cognitive Disabilities - Part 2</t>
  </si>
  <si>
    <t>Why Bullying of Students with Disabilities Matters</t>
  </si>
  <si>
    <t>Implementing Grade Level Content for Students with Significant Cognitive Disabilities</t>
  </si>
  <si>
    <t>Preparing Students with Communication Disabilities for Life After School</t>
  </si>
  <si>
    <t>Embedding Enhanced Milieu Teaching Strategies into Educational Settings</t>
  </si>
  <si>
    <t>Co-Teaching in a Gender-based Classroom</t>
  </si>
  <si>
    <t>Finding Sanity: Developing Learning Units for Middle School</t>
  </si>
  <si>
    <t>Teaching Communication and Literacy: Core Vocabulary AAC</t>
  </si>
  <si>
    <t>Vocabulary: Marzano, Flocabulary, and Quizlet</t>
  </si>
  <si>
    <t>Take the Plunge…Become an Avant-Garde Educator - Part 2</t>
  </si>
  <si>
    <t xml:space="preserve">Take the Plunge…Become an Avant-Garde Educator - Part 1 </t>
  </si>
  <si>
    <t>Dancing with the UDL Stars: Steps to Increase Student Success</t>
  </si>
</sst>
</file>

<file path=xl/styles.xml><?xml version="1.0" encoding="utf-8"?>
<styleSheet xmlns="http://schemas.openxmlformats.org/spreadsheetml/2006/main">
  <numFmts count="2">
    <numFmt numFmtId="164" formatCode="[$-409]h:mm\ AM/PM;@"/>
    <numFmt numFmtId="165" formatCode="0.0"/>
  </numFmts>
  <fonts count="2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4"/>
      <name val="Times New Roman"/>
      <family val="1"/>
    </font>
    <font>
      <u/>
      <sz val="12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b/>
      <u/>
      <sz val="22"/>
      <name val="Arial"/>
      <family val="2"/>
    </font>
    <font>
      <u/>
      <sz val="22"/>
      <name val="Arial"/>
      <family val="2"/>
    </font>
    <font>
      <u/>
      <sz val="16"/>
      <name val="Arial"/>
      <family val="2"/>
    </font>
    <font>
      <b/>
      <sz val="13.5"/>
      <color rgb="FF000000"/>
      <name val="Times New Roman"/>
      <family val="1"/>
    </font>
    <font>
      <b/>
      <sz val="22"/>
      <color rgb="FF000000"/>
      <name val="Times New Roman"/>
      <family val="1"/>
    </font>
    <font>
      <sz val="14"/>
      <color rgb="FF000000"/>
      <name val="Times New Roman"/>
      <family val="1"/>
    </font>
    <font>
      <sz val="10"/>
      <name val="Raavi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>
      <alignment horizontal="center"/>
    </xf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164" fontId="0" fillId="0" borderId="0" xfId="0" applyNumberFormat="1"/>
    <xf numFmtId="0" fontId="0" fillId="2" borderId="0" xfId="0" applyFill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0" fillId="4" borderId="0" xfId="0" applyFill="1" applyAlignment="1">
      <alignment horizontal="center"/>
    </xf>
    <xf numFmtId="164" fontId="0" fillId="4" borderId="1" xfId="0" applyNumberFormat="1" applyFill="1" applyBorder="1"/>
    <xf numFmtId="0" fontId="4" fillId="3" borderId="0" xfId="0" applyFont="1" applyFill="1" applyAlignment="1">
      <alignment horizontal="left"/>
    </xf>
    <xf numFmtId="0" fontId="6" fillId="5" borderId="0" xfId="0" applyFont="1" applyFill="1"/>
    <xf numFmtId="0" fontId="6" fillId="5" borderId="0" xfId="0" applyFont="1" applyFill="1" applyAlignment="1">
      <alignment horizontal="center"/>
    </xf>
    <xf numFmtId="164" fontId="6" fillId="5" borderId="0" xfId="0" applyNumberFormat="1" applyFont="1" applyFill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164" fontId="0" fillId="0" borderId="2" xfId="0" applyNumberFormat="1" applyBorder="1"/>
    <xf numFmtId="0" fontId="4" fillId="0" borderId="0" xfId="0" applyFont="1" applyBorder="1" applyAlignment="1">
      <alignment horizontal="left" wrapText="1"/>
    </xf>
    <xf numFmtId="164" fontId="1" fillId="2" borderId="3" xfId="0" applyNumberFormat="1" applyFont="1" applyFill="1" applyBorder="1" applyAlignment="1">
      <alignment horizontal="center"/>
    </xf>
    <xf numFmtId="164" fontId="0" fillId="0" borderId="0" xfId="0" applyNumberFormat="1" applyBorder="1"/>
    <xf numFmtId="0" fontId="0" fillId="3" borderId="0" xfId="0" applyFill="1" applyBorder="1" applyAlignment="1">
      <alignment horizontal="center"/>
    </xf>
    <xf numFmtId="18" fontId="3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6" fillId="5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6" fillId="5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1" fillId="6" borderId="1" xfId="0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1" fillId="6" borderId="2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164" fontId="0" fillId="0" borderId="6" xfId="0" applyNumberFormat="1" applyBorder="1"/>
    <xf numFmtId="0" fontId="0" fillId="7" borderId="0" xfId="0" applyFill="1" applyBorder="1" applyAlignment="1">
      <alignment horizontal="center"/>
    </xf>
    <xf numFmtId="0" fontId="0" fillId="7" borderId="0" xfId="0" applyFill="1" applyAlignment="1">
      <alignment horizontal="center"/>
    </xf>
    <xf numFmtId="164" fontId="4" fillId="7" borderId="1" xfId="0" applyNumberFormat="1" applyFont="1" applyFill="1" applyBorder="1" applyAlignment="1">
      <alignment horizontal="center"/>
    </xf>
    <xf numFmtId="164" fontId="4" fillId="7" borderId="7" xfId="0" applyNumberFormat="1" applyFont="1" applyFill="1" applyBorder="1" applyAlignment="1">
      <alignment horizontal="center"/>
    </xf>
    <xf numFmtId="0" fontId="0" fillId="8" borderId="0" xfId="0" applyFill="1"/>
    <xf numFmtId="164" fontId="0" fillId="0" borderId="8" xfId="0" applyNumberFormat="1" applyBorder="1"/>
    <xf numFmtId="164" fontId="0" fillId="0" borderId="3" xfId="0" applyNumberFormat="1" applyBorder="1"/>
    <xf numFmtId="0" fontId="0" fillId="9" borderId="0" xfId="0" applyFill="1"/>
    <xf numFmtId="164" fontId="0" fillId="7" borderId="1" xfId="0" applyNumberFormat="1" applyFill="1" applyBorder="1"/>
    <xf numFmtId="164" fontId="0" fillId="7" borderId="2" xfId="0" applyNumberFormat="1" applyFill="1" applyBorder="1"/>
    <xf numFmtId="0" fontId="0" fillId="7" borderId="0" xfId="0" applyFill="1"/>
    <xf numFmtId="0" fontId="10" fillId="0" borderId="0" xfId="0" applyFont="1" applyBorder="1" applyAlignment="1"/>
    <xf numFmtId="0" fontId="11" fillId="5" borderId="0" xfId="0" applyFont="1" applyFill="1" applyBorder="1" applyAlignment="1"/>
    <xf numFmtId="0" fontId="9" fillId="0" borderId="0" xfId="0" applyFont="1" applyBorder="1" applyAlignment="1"/>
    <xf numFmtId="0" fontId="4" fillId="0" borderId="0" xfId="0" applyFont="1" applyBorder="1" applyAlignment="1"/>
    <xf numFmtId="0" fontId="12" fillId="5" borderId="0" xfId="0" applyFont="1" applyFill="1" applyBorder="1" applyAlignment="1"/>
    <xf numFmtId="0" fontId="9" fillId="0" borderId="0" xfId="0" applyFont="1" applyFill="1" applyBorder="1" applyAlignment="1"/>
    <xf numFmtId="0" fontId="13" fillId="4" borderId="0" xfId="0" applyFont="1" applyFill="1" applyBorder="1" applyAlignment="1"/>
    <xf numFmtId="0" fontId="4" fillId="7" borderId="0" xfId="0" applyFont="1" applyFill="1" applyBorder="1" applyAlignment="1"/>
    <xf numFmtId="0" fontId="4" fillId="0" borderId="0" xfId="0" applyFont="1" applyBorder="1" applyAlignment="1">
      <alignment wrapText="1"/>
    </xf>
    <xf numFmtId="0" fontId="0" fillId="10" borderId="0" xfId="0" applyFill="1"/>
    <xf numFmtId="164" fontId="4" fillId="7" borderId="1" xfId="0" applyNumberFormat="1" applyFont="1" applyFill="1" applyBorder="1"/>
    <xf numFmtId="0" fontId="14" fillId="0" borderId="0" xfId="0" applyFont="1" applyAlignment="1">
      <alignment horizontal="center"/>
    </xf>
    <xf numFmtId="164" fontId="14" fillId="0" borderId="0" xfId="0" applyNumberFormat="1" applyFont="1"/>
    <xf numFmtId="0" fontId="14" fillId="0" borderId="0" xfId="0" applyFont="1" applyAlignment="1">
      <alignment horizontal="left"/>
    </xf>
    <xf numFmtId="0" fontId="18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165" fontId="0" fillId="0" borderId="1" xfId="0" applyNumberFormat="1" applyBorder="1"/>
    <xf numFmtId="0" fontId="1" fillId="6" borderId="1" xfId="0" applyFont="1" applyFill="1" applyBorder="1" applyAlignment="1">
      <alignment horizontal="center"/>
    </xf>
    <xf numFmtId="165" fontId="0" fillId="6" borderId="1" xfId="0" applyNumberFormat="1" applyFill="1" applyBorder="1"/>
    <xf numFmtId="0" fontId="4" fillId="7" borderId="1" xfId="0" applyFont="1" applyFill="1" applyBorder="1" applyAlignment="1">
      <alignment horizontal="left"/>
    </xf>
    <xf numFmtId="165" fontId="0" fillId="7" borderId="1" xfId="0" applyNumberFormat="1" applyFill="1" applyBorder="1"/>
    <xf numFmtId="0" fontId="1" fillId="7" borderId="1" xfId="0" applyFont="1" applyFill="1" applyBorder="1" applyAlignment="1">
      <alignment horizontal="center"/>
    </xf>
    <xf numFmtId="0" fontId="4" fillId="0" borderId="1" xfId="0" applyFont="1" applyBorder="1" applyAlignment="1"/>
    <xf numFmtId="0" fontId="4" fillId="6" borderId="1" xfId="0" applyFont="1" applyFill="1" applyBorder="1" applyAlignment="1"/>
    <xf numFmtId="0" fontId="4" fillId="7" borderId="1" xfId="0" applyFont="1" applyFill="1" applyBorder="1" applyAlignment="1"/>
    <xf numFmtId="164" fontId="0" fillId="7" borderId="6" xfId="0" applyNumberFormat="1" applyFill="1" applyBorder="1"/>
    <xf numFmtId="0" fontId="1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1" fillId="8" borderId="1" xfId="0" applyFont="1" applyFill="1" applyBorder="1" applyAlignment="1">
      <alignment horizontal="center" wrapText="1"/>
    </xf>
    <xf numFmtId="165" fontId="0" fillId="8" borderId="1" xfId="0" applyNumberFormat="1" applyFill="1" applyBorder="1"/>
    <xf numFmtId="0" fontId="1" fillId="9" borderId="1" xfId="0" applyFont="1" applyFill="1" applyBorder="1" applyAlignment="1">
      <alignment horizontal="center" wrapText="1"/>
    </xf>
    <xf numFmtId="165" fontId="0" fillId="9" borderId="1" xfId="0" applyNumberFormat="1" applyFill="1" applyBorder="1"/>
    <xf numFmtId="0" fontId="4" fillId="7" borderId="1" xfId="0" applyFont="1" applyFill="1" applyBorder="1" applyAlignment="1">
      <alignment horizontal="left" wrapText="1"/>
    </xf>
    <xf numFmtId="0" fontId="0" fillId="8" borderId="1" xfId="0" applyFill="1" applyBorder="1"/>
    <xf numFmtId="164" fontId="0" fillId="0" borderId="9" xfId="0" applyNumberFormat="1" applyBorder="1"/>
    <xf numFmtId="164" fontId="0" fillId="7" borderId="9" xfId="0" applyNumberFormat="1" applyFill="1" applyBorder="1"/>
    <xf numFmtId="0" fontId="4" fillId="0" borderId="1" xfId="0" applyFont="1" applyBorder="1" applyAlignment="1">
      <alignment wrapText="1"/>
    </xf>
    <xf numFmtId="0" fontId="0" fillId="3" borderId="1" xfId="0" applyFill="1" applyBorder="1" applyAlignment="1">
      <alignment horizontal="center"/>
    </xf>
    <xf numFmtId="0" fontId="4" fillId="8" borderId="1" xfId="0" applyFont="1" applyFill="1" applyBorder="1" applyAlignment="1">
      <alignment wrapText="1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10" borderId="1" xfId="0" applyFont="1" applyFill="1" applyBorder="1" applyAlignment="1">
      <alignment horizontal="center" wrapText="1"/>
    </xf>
    <xf numFmtId="165" fontId="0" fillId="10" borderId="1" xfId="0" applyNumberFormat="1" applyFill="1" applyBorder="1"/>
    <xf numFmtId="0" fontId="0" fillId="0" borderId="1" xfId="0" applyBorder="1" applyAlignment="1">
      <alignment horizontal="center"/>
    </xf>
    <xf numFmtId="0" fontId="15" fillId="0" borderId="0" xfId="0" applyFont="1" applyAlignment="1">
      <alignment horizontal="center"/>
    </xf>
    <xf numFmtId="164" fontId="15" fillId="0" borderId="0" xfId="0" applyNumberFormat="1" applyFont="1"/>
    <xf numFmtId="0" fontId="16" fillId="0" borderId="0" xfId="0" applyFont="1"/>
    <xf numFmtId="0" fontId="12" fillId="0" borderId="0" xfId="0" applyFont="1" applyAlignment="1">
      <alignment horizontal="right"/>
    </xf>
    <xf numFmtId="0" fontId="19" fillId="0" borderId="0" xfId="0" applyFont="1" applyBorder="1" applyAlignment="1">
      <alignment vertical="center"/>
    </xf>
    <xf numFmtId="0" fontId="0" fillId="11" borderId="1" xfId="0" applyFill="1" applyBorder="1" applyAlignment="1">
      <alignment horizontal="center"/>
    </xf>
    <xf numFmtId="164" fontId="1" fillId="11" borderId="1" xfId="0" applyNumberFormat="1" applyFont="1" applyFill="1" applyBorder="1" applyAlignment="1">
      <alignment horizontal="center"/>
    </xf>
    <xf numFmtId="164" fontId="1" fillId="11" borderId="5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165" fontId="0" fillId="11" borderId="1" xfId="0" applyNumberFormat="1" applyFill="1" applyBorder="1"/>
    <xf numFmtId="0" fontId="0" fillId="11" borderId="0" xfId="0" applyFill="1" applyBorder="1" applyAlignment="1">
      <alignment horizontal="center"/>
    </xf>
    <xf numFmtId="164" fontId="1" fillId="11" borderId="2" xfId="0" applyNumberFormat="1" applyFont="1" applyFill="1" applyBorder="1" applyAlignment="1">
      <alignment horizontal="center"/>
    </xf>
    <xf numFmtId="0" fontId="1" fillId="11" borderId="0" xfId="0" applyFont="1" applyFill="1" applyBorder="1" applyAlignment="1">
      <alignment horizontal="left"/>
    </xf>
    <xf numFmtId="0" fontId="0" fillId="11" borderId="0" xfId="0" applyFill="1" applyAlignment="1">
      <alignment horizontal="center"/>
    </xf>
    <xf numFmtId="0" fontId="4" fillId="7" borderId="0" xfId="0" applyFont="1" applyFill="1" applyAlignment="1">
      <alignment horizontal="left"/>
    </xf>
    <xf numFmtId="0" fontId="4" fillId="10" borderId="1" xfId="0" applyFont="1" applyFill="1" applyBorder="1" applyAlignment="1"/>
    <xf numFmtId="0" fontId="0" fillId="10" borderId="1" xfId="0" applyFill="1" applyBorder="1" applyAlignment="1">
      <alignment horizontal="center"/>
    </xf>
    <xf numFmtId="0" fontId="4" fillId="9" borderId="1" xfId="0" applyFont="1" applyFill="1" applyBorder="1" applyAlignment="1"/>
    <xf numFmtId="0" fontId="1" fillId="9" borderId="1" xfId="0" applyFont="1" applyFill="1" applyBorder="1" applyAlignment="1">
      <alignment horizontal="center"/>
    </xf>
    <xf numFmtId="0" fontId="0" fillId="9" borderId="1" xfId="0" applyFill="1" applyBorder="1"/>
    <xf numFmtId="164" fontId="0" fillId="8" borderId="1" xfId="0" applyNumberFormat="1" applyFill="1" applyBorder="1"/>
    <xf numFmtId="165" fontId="4" fillId="10" borderId="1" xfId="0" applyNumberFormat="1" applyFont="1" applyFill="1" applyBorder="1"/>
    <xf numFmtId="164" fontId="1" fillId="8" borderId="9" xfId="0" applyNumberFormat="1" applyFont="1" applyFill="1" applyBorder="1"/>
    <xf numFmtId="164" fontId="1" fillId="8" borderId="2" xfId="0" applyNumberFormat="1" applyFont="1" applyFill="1" applyBorder="1"/>
    <xf numFmtId="0" fontId="1" fillId="9" borderId="1" xfId="0" applyFont="1" applyFill="1" applyBorder="1" applyAlignment="1">
      <alignment wrapText="1"/>
    </xf>
    <xf numFmtId="164" fontId="1" fillId="9" borderId="9" xfId="0" applyNumberFormat="1" applyFont="1" applyFill="1" applyBorder="1"/>
    <xf numFmtId="164" fontId="1" fillId="9" borderId="2" xfId="0" applyNumberFormat="1" applyFont="1" applyFill="1" applyBorder="1"/>
    <xf numFmtId="164" fontId="1" fillId="9" borderId="0" xfId="0" applyNumberFormat="1" applyFont="1" applyFill="1"/>
    <xf numFmtId="0" fontId="1" fillId="2" borderId="1" xfId="0" applyFont="1" applyFill="1" applyBorder="1" applyAlignment="1"/>
    <xf numFmtId="164" fontId="1" fillId="10" borderId="1" xfId="0" applyNumberFormat="1" applyFont="1" applyFill="1" applyBorder="1"/>
    <xf numFmtId="0" fontId="1" fillId="10" borderId="1" xfId="0" applyFont="1" applyFill="1" applyBorder="1" applyAlignment="1">
      <alignment wrapText="1"/>
    </xf>
    <xf numFmtId="0" fontId="1" fillId="2" borderId="0" xfId="0" applyFont="1" applyFill="1" applyBorder="1" applyAlignment="1"/>
    <xf numFmtId="0" fontId="1" fillId="11" borderId="1" xfId="0" applyFont="1" applyFill="1" applyBorder="1" applyAlignment="1"/>
    <xf numFmtId="0" fontId="1" fillId="0" borderId="6" xfId="0" applyFont="1" applyBorder="1" applyAlignment="1">
      <alignment horizontal="right"/>
    </xf>
    <xf numFmtId="165" fontId="0" fillId="0" borderId="3" xfId="0" applyNumberFormat="1" applyBorder="1"/>
    <xf numFmtId="165" fontId="0" fillId="0" borderId="10" xfId="0" applyNumberFormat="1" applyBorder="1"/>
    <xf numFmtId="0" fontId="1" fillId="0" borderId="2" xfId="0" applyFont="1" applyBorder="1" applyAlignment="1">
      <alignment horizontal="center"/>
    </xf>
    <xf numFmtId="165" fontId="1" fillId="0" borderId="10" xfId="0" applyNumberFormat="1" applyFont="1" applyBorder="1"/>
    <xf numFmtId="0" fontId="1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12" borderId="1" xfId="0" applyFont="1" applyFill="1" applyBorder="1" applyAlignment="1"/>
    <xf numFmtId="0" fontId="4" fillId="12" borderId="1" xfId="0" applyFont="1" applyFill="1" applyBorder="1" applyAlignment="1">
      <alignment horizontal="center"/>
    </xf>
    <xf numFmtId="164" fontId="1" fillId="12" borderId="1" xfId="0" applyNumberFormat="1" applyFont="1" applyFill="1" applyBorder="1" applyAlignment="1">
      <alignment horizontal="center"/>
    </xf>
    <xf numFmtId="164" fontId="1" fillId="12" borderId="7" xfId="0" applyNumberFormat="1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165" fontId="4" fillId="12" borderId="1" xfId="0" applyNumberFormat="1" applyFont="1" applyFill="1" applyBorder="1"/>
    <xf numFmtId="0" fontId="0" fillId="12" borderId="0" xfId="0" applyFill="1" applyAlignment="1">
      <alignment horizontal="center"/>
    </xf>
    <xf numFmtId="164" fontId="4" fillId="8" borderId="1" xfId="0" applyNumberFormat="1" applyFont="1" applyFill="1" applyBorder="1"/>
    <xf numFmtId="0" fontId="1" fillId="0" borderId="2" xfId="0" applyFont="1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0" fillId="13" borderId="0" xfId="0" applyFill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7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4"/>
  <sheetViews>
    <sheetView tabSelected="1" topLeftCell="A154" workbookViewId="0">
      <selection activeCell="E176" sqref="E176"/>
    </sheetView>
  </sheetViews>
  <sheetFormatPr defaultRowHeight="12.75"/>
  <cols>
    <col min="1" max="1" width="21.5703125" style="70" customWidth="1"/>
    <col min="2" max="2" width="10.140625" style="1" customWidth="1"/>
    <col min="3" max="3" width="9.28515625" style="4" customWidth="1"/>
    <col min="4" max="4" width="8.7109375" style="4" customWidth="1"/>
    <col min="5" max="5" width="98.28515625" style="44" customWidth="1"/>
  </cols>
  <sheetData>
    <row r="1" spans="1:5" s="16" customFormat="1" ht="27.75">
      <c r="A1" s="81" t="s">
        <v>61</v>
      </c>
      <c r="B1" s="78"/>
      <c r="C1" s="79"/>
      <c r="D1" s="79"/>
      <c r="E1" s="80"/>
    </row>
    <row r="2" spans="1:5" s="118" customFormat="1" ht="15" customHeight="1">
      <c r="A2" s="120" t="s">
        <v>62</v>
      </c>
      <c r="B2" s="116"/>
      <c r="C2" s="117"/>
      <c r="D2" s="117"/>
      <c r="E2" s="119" t="s">
        <v>49</v>
      </c>
    </row>
    <row r="3" spans="1:5" s="16" customFormat="1" ht="20.25">
      <c r="A3" s="67" t="s">
        <v>36</v>
      </c>
      <c r="B3" s="17"/>
      <c r="C3" s="18"/>
      <c r="D3" s="18"/>
      <c r="E3" s="35"/>
    </row>
    <row r="4" spans="1:5" s="8" customFormat="1" ht="18.75">
      <c r="A4" s="67"/>
      <c r="B4" s="34"/>
      <c r="C4" s="9"/>
      <c r="D4" s="9"/>
      <c r="E4" s="36"/>
    </row>
    <row r="5" spans="1:5" s="24" customFormat="1" ht="15.75">
      <c r="A5" s="68" t="s">
        <v>14</v>
      </c>
      <c r="B5" s="25"/>
      <c r="C5" s="26"/>
      <c r="D5" s="26"/>
      <c r="E5" s="37"/>
    </row>
    <row r="6" spans="1:5" s="8" customFormat="1">
      <c r="A6" s="69"/>
      <c r="B6" s="12"/>
      <c r="C6" s="9"/>
      <c r="D6" s="9"/>
      <c r="E6" s="38"/>
    </row>
    <row r="7" spans="1:5" s="10" customFormat="1">
      <c r="A7" s="70" t="s">
        <v>5</v>
      </c>
      <c r="B7" s="23"/>
      <c r="C7" s="11"/>
      <c r="D7" s="20">
        <f>F223</f>
        <v>0</v>
      </c>
      <c r="E7" s="39" t="s">
        <v>0</v>
      </c>
    </row>
    <row r="8" spans="1:5" s="10" customFormat="1">
      <c r="A8" s="70" t="s">
        <v>6</v>
      </c>
      <c r="B8" s="23"/>
      <c r="C8" s="11"/>
      <c r="D8" s="20">
        <f>F224</f>
        <v>0</v>
      </c>
      <c r="E8" s="39" t="s">
        <v>20</v>
      </c>
    </row>
    <row r="9" spans="1:5" s="10" customFormat="1">
      <c r="A9" s="70" t="s">
        <v>4</v>
      </c>
      <c r="B9" s="23"/>
      <c r="C9" s="11"/>
      <c r="D9" s="11"/>
      <c r="E9" s="40"/>
    </row>
    <row r="10" spans="1:5" s="10" customFormat="1">
      <c r="A10" s="70" t="s">
        <v>7</v>
      </c>
      <c r="B10" s="23"/>
      <c r="C10" s="11"/>
      <c r="D10" s="11"/>
      <c r="E10" s="40"/>
    </row>
    <row r="11" spans="1:5" s="10" customFormat="1">
      <c r="A11" s="70" t="s">
        <v>8</v>
      </c>
      <c r="B11" s="23"/>
      <c r="C11" s="11"/>
      <c r="D11" s="11"/>
      <c r="E11" s="40"/>
    </row>
    <row r="12" spans="1:5" s="10" customFormat="1">
      <c r="A12" s="70" t="s">
        <v>9</v>
      </c>
      <c r="B12" s="23"/>
      <c r="C12" s="11"/>
      <c r="D12" s="11"/>
      <c r="E12" s="40"/>
    </row>
    <row r="13" spans="1:5" s="10" customFormat="1">
      <c r="A13" s="70" t="s">
        <v>10</v>
      </c>
      <c r="B13" s="23"/>
      <c r="C13" s="11"/>
      <c r="D13" s="11"/>
      <c r="E13" s="40"/>
    </row>
    <row r="14" spans="1:5" s="10" customFormat="1">
      <c r="A14" s="70" t="s">
        <v>59</v>
      </c>
      <c r="B14" s="23"/>
      <c r="C14" s="11"/>
      <c r="D14" s="11"/>
      <c r="E14" s="40"/>
    </row>
    <row r="15" spans="1:5" s="10" customFormat="1">
      <c r="A15" s="70" t="s">
        <v>13</v>
      </c>
      <c r="B15" s="23"/>
      <c r="C15" s="11"/>
      <c r="D15" s="11"/>
      <c r="E15" s="40"/>
    </row>
    <row r="16" spans="1:5" s="10" customFormat="1">
      <c r="A16" s="70" t="s">
        <v>11</v>
      </c>
      <c r="B16" s="23"/>
      <c r="C16" s="11"/>
      <c r="D16" s="11"/>
      <c r="E16" s="40"/>
    </row>
    <row r="17" spans="1:6" s="10" customFormat="1">
      <c r="A17" s="70" t="s">
        <v>12</v>
      </c>
      <c r="B17" s="23"/>
      <c r="C17" s="11"/>
      <c r="D17" s="11"/>
      <c r="E17" s="40"/>
    </row>
    <row r="20" spans="1:6" s="24" customFormat="1" ht="15.75">
      <c r="A20" s="68" t="s">
        <v>16</v>
      </c>
      <c r="B20" s="25"/>
      <c r="C20" s="26"/>
      <c r="D20" s="26"/>
      <c r="E20" s="37"/>
    </row>
    <row r="21" spans="1:6" s="24" customFormat="1" ht="15.75">
      <c r="A21" s="71" t="s">
        <v>63</v>
      </c>
      <c r="B21" s="25"/>
      <c r="C21" s="26"/>
      <c r="D21" s="26"/>
      <c r="E21" s="37"/>
    </row>
    <row r="22" spans="1:6" s="24" customFormat="1" ht="15.75">
      <c r="A22" s="71" t="s">
        <v>21</v>
      </c>
      <c r="B22" s="25"/>
      <c r="C22" s="26"/>
      <c r="D22" s="26"/>
      <c r="E22" s="41"/>
    </row>
    <row r="23" spans="1:6" s="13" customFormat="1">
      <c r="A23" s="72"/>
      <c r="B23" s="14"/>
      <c r="C23" s="15"/>
      <c r="D23" s="15"/>
      <c r="E23" s="42"/>
    </row>
    <row r="24" spans="1:6" s="24" customFormat="1" ht="15.75">
      <c r="A24" s="68" t="s">
        <v>19</v>
      </c>
      <c r="B24" s="25"/>
      <c r="C24" s="26"/>
      <c r="D24" s="26"/>
      <c r="E24" s="37"/>
    </row>
    <row r="25" spans="1:6" s="13" customFormat="1">
      <c r="A25" s="72"/>
      <c r="B25" s="14"/>
      <c r="C25" s="15"/>
      <c r="D25" s="15"/>
      <c r="E25" s="42"/>
    </row>
    <row r="27" spans="1:6" s="1" customFormat="1">
      <c r="A27" s="70" t="s">
        <v>1</v>
      </c>
      <c r="B27" s="27" t="s">
        <v>15</v>
      </c>
      <c r="C27" s="3" t="s">
        <v>2</v>
      </c>
      <c r="D27" s="50" t="s">
        <v>3</v>
      </c>
      <c r="E27" s="54" t="s">
        <v>4</v>
      </c>
    </row>
    <row r="28" spans="1:6" s="1" customFormat="1">
      <c r="A28" s="70"/>
      <c r="B28" s="28" t="s">
        <v>17</v>
      </c>
      <c r="C28" s="3"/>
      <c r="D28" s="50"/>
      <c r="E28" s="46"/>
    </row>
    <row r="29" spans="1:6" s="1" customFormat="1" ht="18">
      <c r="A29" s="73" t="s">
        <v>37</v>
      </c>
      <c r="B29" s="33"/>
      <c r="C29" s="3"/>
      <c r="D29" s="50"/>
      <c r="E29" s="46"/>
    </row>
    <row r="30" spans="1:6" s="1" customFormat="1">
      <c r="A30" s="147" t="s">
        <v>64</v>
      </c>
      <c r="B30" s="126"/>
      <c r="C30" s="122"/>
      <c r="D30" s="127"/>
      <c r="E30" s="128"/>
      <c r="F30" s="129"/>
    </row>
    <row r="31" spans="1:6" s="1" customFormat="1">
      <c r="A31" s="89" t="s">
        <v>26</v>
      </c>
      <c r="B31" s="110"/>
      <c r="C31" s="49">
        <v>0.41666666666666669</v>
      </c>
      <c r="D31" s="51">
        <v>0.60416666666666663</v>
      </c>
      <c r="E31" s="82" t="s">
        <v>50</v>
      </c>
      <c r="F31" s="83">
        <f t="shared" ref="F31:F43" si="0">(D31-C31)*B31*24</f>
        <v>0</v>
      </c>
    </row>
    <row r="32" spans="1:6" s="1" customFormat="1">
      <c r="A32" s="89" t="s">
        <v>22</v>
      </c>
      <c r="B32" s="110"/>
      <c r="C32" s="49">
        <v>0.53125</v>
      </c>
      <c r="D32" s="51">
        <v>0.60416666666666663</v>
      </c>
      <c r="E32" s="82" t="s">
        <v>65</v>
      </c>
      <c r="F32" s="83">
        <f t="shared" si="0"/>
        <v>0</v>
      </c>
    </row>
    <row r="33" spans="1:6" s="1" customFormat="1">
      <c r="A33" s="89" t="s">
        <v>23</v>
      </c>
      <c r="B33" s="110"/>
      <c r="C33" s="49">
        <v>0.53125</v>
      </c>
      <c r="D33" s="51">
        <v>0.60416666666666663</v>
      </c>
      <c r="E33" s="82" t="s">
        <v>200</v>
      </c>
      <c r="F33" s="83">
        <f t="shared" si="0"/>
        <v>0</v>
      </c>
    </row>
    <row r="34" spans="1:6" s="1" customFormat="1">
      <c r="A34" s="89" t="s">
        <v>66</v>
      </c>
      <c r="B34" s="110"/>
      <c r="C34" s="49">
        <v>0.53125</v>
      </c>
      <c r="D34" s="51">
        <v>0.60416666666666663</v>
      </c>
      <c r="E34" s="82" t="s">
        <v>67</v>
      </c>
      <c r="F34" s="83">
        <f t="shared" si="0"/>
        <v>0</v>
      </c>
    </row>
    <row r="35" spans="1:6" s="1" customFormat="1">
      <c r="A35" s="89" t="s">
        <v>27</v>
      </c>
      <c r="B35" s="110"/>
      <c r="C35" s="49">
        <v>0.53125</v>
      </c>
      <c r="D35" s="51">
        <v>0.60416666666666663</v>
      </c>
      <c r="E35" s="82" t="s">
        <v>68</v>
      </c>
      <c r="F35" s="83">
        <f t="shared" si="0"/>
        <v>0</v>
      </c>
    </row>
    <row r="36" spans="1:6" s="1" customFormat="1">
      <c r="A36" s="89" t="s">
        <v>69</v>
      </c>
      <c r="B36" s="110"/>
      <c r="C36" s="49">
        <v>0.53125</v>
      </c>
      <c r="D36" s="51">
        <v>0.60416666666666663</v>
      </c>
      <c r="E36" s="82" t="s">
        <v>71</v>
      </c>
      <c r="F36" s="83">
        <f t="shared" si="0"/>
        <v>0</v>
      </c>
    </row>
    <row r="37" spans="1:6" s="48" customFormat="1">
      <c r="A37" s="90"/>
      <c r="B37" s="111"/>
      <c r="C37" s="47">
        <v>0.60416666666666663</v>
      </c>
      <c r="D37" s="52">
        <v>0.61458333333333337</v>
      </c>
      <c r="E37" s="84" t="s">
        <v>42</v>
      </c>
      <c r="F37" s="85"/>
    </row>
    <row r="38" spans="1:6" s="1" customFormat="1">
      <c r="A38" s="89" t="s">
        <v>26</v>
      </c>
      <c r="B38" s="110"/>
      <c r="C38" s="49">
        <v>0.61458333333333337</v>
      </c>
      <c r="D38" s="51">
        <v>0.71875</v>
      </c>
      <c r="E38" s="82" t="s">
        <v>73</v>
      </c>
      <c r="F38" s="83">
        <f t="shared" si="0"/>
        <v>0</v>
      </c>
    </row>
    <row r="39" spans="1:6" s="1" customFormat="1">
      <c r="A39" s="89" t="s">
        <v>22</v>
      </c>
      <c r="B39" s="110"/>
      <c r="C39" s="49">
        <v>0.61458333333333337</v>
      </c>
      <c r="D39" s="51">
        <v>0.6875</v>
      </c>
      <c r="E39" s="82" t="s">
        <v>74</v>
      </c>
      <c r="F39" s="83">
        <f t="shared" si="0"/>
        <v>0</v>
      </c>
    </row>
    <row r="40" spans="1:6" s="1" customFormat="1">
      <c r="A40" s="89" t="s">
        <v>23</v>
      </c>
      <c r="B40" s="110"/>
      <c r="C40" s="49">
        <v>0.61458333333333337</v>
      </c>
      <c r="D40" s="51">
        <v>0.6875</v>
      </c>
      <c r="E40" s="82" t="s">
        <v>201</v>
      </c>
      <c r="F40" s="83">
        <f t="shared" si="0"/>
        <v>0</v>
      </c>
    </row>
    <row r="41" spans="1:6" s="1" customFormat="1">
      <c r="A41" s="89" t="s">
        <v>66</v>
      </c>
      <c r="B41" s="110"/>
      <c r="C41" s="49">
        <v>0.61458333333333337</v>
      </c>
      <c r="D41" s="51">
        <v>0.6875</v>
      </c>
      <c r="E41" s="82" t="s">
        <v>75</v>
      </c>
      <c r="F41" s="83">
        <f t="shared" si="0"/>
        <v>0</v>
      </c>
    </row>
    <row r="42" spans="1:6" s="1" customFormat="1">
      <c r="A42" s="89" t="s">
        <v>38</v>
      </c>
      <c r="B42" s="110"/>
      <c r="C42" s="49">
        <v>0.61458333333333337</v>
      </c>
      <c r="D42" s="51">
        <v>0.6875</v>
      </c>
      <c r="E42" s="82" t="s">
        <v>76</v>
      </c>
      <c r="F42" s="83">
        <f t="shared" si="0"/>
        <v>0</v>
      </c>
    </row>
    <row r="43" spans="1:6" s="1" customFormat="1">
      <c r="A43" s="89" t="s">
        <v>70</v>
      </c>
      <c r="B43" s="110"/>
      <c r="C43" s="49">
        <v>0.61458333333333337</v>
      </c>
      <c r="D43" s="167">
        <v>0.6875</v>
      </c>
      <c r="E43" s="82" t="s">
        <v>77</v>
      </c>
      <c r="F43" s="83">
        <f t="shared" si="0"/>
        <v>0</v>
      </c>
    </row>
    <row r="44" spans="1:6" s="48" customFormat="1">
      <c r="A44" s="148" t="s">
        <v>72</v>
      </c>
      <c r="B44" s="121"/>
      <c r="C44" s="122"/>
      <c r="D44" s="123"/>
      <c r="E44" s="124"/>
      <c r="F44" s="125"/>
    </row>
    <row r="45" spans="1:6" s="57" customFormat="1">
      <c r="A45" s="89" t="s">
        <v>26</v>
      </c>
      <c r="B45" s="110"/>
      <c r="C45" s="58">
        <v>0.33333333333333331</v>
      </c>
      <c r="D45" s="59">
        <v>0.40625</v>
      </c>
      <c r="E45" s="86" t="s">
        <v>73</v>
      </c>
      <c r="F45" s="87">
        <f t="shared" ref="F45:F59" si="1">(D45-C45)*B45*24</f>
        <v>0</v>
      </c>
    </row>
    <row r="46" spans="1:6" s="57" customFormat="1">
      <c r="A46" s="89" t="s">
        <v>22</v>
      </c>
      <c r="B46" s="110"/>
      <c r="C46" s="58">
        <v>0.33333333333333331</v>
      </c>
      <c r="D46" s="59">
        <v>0.40625</v>
      </c>
      <c r="E46" s="86" t="s">
        <v>74</v>
      </c>
      <c r="F46" s="87">
        <f>(D46-C46)*B46*24</f>
        <v>0</v>
      </c>
    </row>
    <row r="47" spans="1:6" s="57" customFormat="1">
      <c r="A47" s="89" t="s">
        <v>23</v>
      </c>
      <c r="B47" s="110"/>
      <c r="C47" s="58">
        <v>0.33333333333333331</v>
      </c>
      <c r="D47" s="59">
        <v>0.40625</v>
      </c>
      <c r="E47" s="86" t="s">
        <v>78</v>
      </c>
      <c r="F47" s="87">
        <f t="shared" ref="F47:F48" si="2">(D47-C47)*B47*24</f>
        <v>0</v>
      </c>
    </row>
    <row r="48" spans="1:6" s="57" customFormat="1">
      <c r="A48" s="89" t="s">
        <v>66</v>
      </c>
      <c r="B48" s="110"/>
      <c r="C48" s="58">
        <v>0.33333333333333331</v>
      </c>
      <c r="D48" s="59">
        <v>0.40625</v>
      </c>
      <c r="E48" s="86" t="s">
        <v>75</v>
      </c>
      <c r="F48" s="87">
        <f t="shared" si="2"/>
        <v>0</v>
      </c>
    </row>
    <row r="49" spans="1:6" s="57" customFormat="1">
      <c r="A49" s="89" t="s">
        <v>38</v>
      </c>
      <c r="B49" s="110"/>
      <c r="C49" s="58">
        <v>0.33333333333333331</v>
      </c>
      <c r="D49" s="59">
        <v>0.40625</v>
      </c>
      <c r="E49" s="86" t="s">
        <v>76</v>
      </c>
      <c r="F49" s="83">
        <f t="shared" si="1"/>
        <v>0</v>
      </c>
    </row>
    <row r="50" spans="1:6" s="57" customFormat="1">
      <c r="A50" s="89" t="s">
        <v>70</v>
      </c>
      <c r="B50" s="110"/>
      <c r="C50" s="58">
        <v>0.33333333333333331</v>
      </c>
      <c r="D50" s="59">
        <v>0.40625</v>
      </c>
      <c r="E50" s="86" t="s">
        <v>77</v>
      </c>
      <c r="F50" s="83">
        <f t="shared" si="1"/>
        <v>0</v>
      </c>
    </row>
    <row r="51" spans="1:6" s="162" customFormat="1">
      <c r="A51" s="156"/>
      <c r="B51" s="157"/>
      <c r="C51" s="158">
        <v>0.40625</v>
      </c>
      <c r="D51" s="159">
        <v>0.41319444444444442</v>
      </c>
      <c r="E51" s="160" t="s">
        <v>39</v>
      </c>
      <c r="F51" s="161" t="s">
        <v>51</v>
      </c>
    </row>
    <row r="52" spans="1:6" s="57" customFormat="1">
      <c r="A52" s="89" t="s">
        <v>26</v>
      </c>
      <c r="B52" s="110"/>
      <c r="C52" s="58">
        <v>0.41319444444444442</v>
      </c>
      <c r="D52" s="59">
        <v>0.48958333333333331</v>
      </c>
      <c r="E52" s="86" t="s">
        <v>73</v>
      </c>
      <c r="F52" s="83">
        <f t="shared" si="1"/>
        <v>0</v>
      </c>
    </row>
    <row r="53" spans="1:6" s="57" customFormat="1">
      <c r="A53" s="89" t="s">
        <v>22</v>
      </c>
      <c r="B53" s="110"/>
      <c r="C53" s="58">
        <v>0.41319444444444442</v>
      </c>
      <c r="D53" s="59">
        <v>0.48958333333333331</v>
      </c>
      <c r="E53" s="86" t="s">
        <v>74</v>
      </c>
      <c r="F53" s="83">
        <f t="shared" si="1"/>
        <v>0</v>
      </c>
    </row>
    <row r="54" spans="1:6" s="57" customFormat="1">
      <c r="A54" s="89" t="s">
        <v>23</v>
      </c>
      <c r="B54" s="110"/>
      <c r="C54" s="58">
        <v>0.41319444444444442</v>
      </c>
      <c r="D54" s="59">
        <v>0.48958333333333331</v>
      </c>
      <c r="E54" s="86" t="s">
        <v>78</v>
      </c>
      <c r="F54" s="83">
        <f t="shared" si="1"/>
        <v>0</v>
      </c>
    </row>
    <row r="55" spans="1:6" s="57" customFormat="1">
      <c r="A55" s="89" t="s">
        <v>66</v>
      </c>
      <c r="B55" s="110"/>
      <c r="C55" s="58">
        <v>0.41319444444444442</v>
      </c>
      <c r="D55" s="59">
        <v>0.48958333333333331</v>
      </c>
      <c r="E55" s="86" t="s">
        <v>75</v>
      </c>
      <c r="F55" s="83">
        <f>(D55-C55)*B55*24</f>
        <v>0</v>
      </c>
    </row>
    <row r="56" spans="1:6" s="57" customFormat="1">
      <c r="A56" s="89" t="s">
        <v>38</v>
      </c>
      <c r="B56" s="110"/>
      <c r="C56" s="58">
        <v>0.41319444444444442</v>
      </c>
      <c r="D56" s="59">
        <v>0.48958333333333331</v>
      </c>
      <c r="E56" s="86" t="s">
        <v>76</v>
      </c>
      <c r="F56" s="83">
        <f>(D56-C56)*B56*24</f>
        <v>0</v>
      </c>
    </row>
    <row r="57" spans="1:6" s="57" customFormat="1">
      <c r="A57" s="89" t="s">
        <v>79</v>
      </c>
      <c r="B57" s="110"/>
      <c r="C57" s="58">
        <v>0.41319444444444442</v>
      </c>
      <c r="D57" s="59">
        <v>0.48958333333333331</v>
      </c>
      <c r="E57" s="86" t="s">
        <v>77</v>
      </c>
      <c r="F57" s="83">
        <f t="shared" si="1"/>
        <v>0</v>
      </c>
    </row>
    <row r="58" spans="1:6" s="162" customFormat="1">
      <c r="A58" s="156"/>
      <c r="B58" s="157"/>
      <c r="C58" s="158">
        <v>0.48958333333333331</v>
      </c>
      <c r="D58" s="159">
        <v>0.53125</v>
      </c>
      <c r="E58" s="160" t="s">
        <v>52</v>
      </c>
      <c r="F58" s="161" t="s">
        <v>51</v>
      </c>
    </row>
    <row r="59" spans="1:6" s="57" customFormat="1">
      <c r="A59" s="91" t="s">
        <v>53</v>
      </c>
      <c r="B59" s="110"/>
      <c r="C59" s="58">
        <v>0.53125</v>
      </c>
      <c r="D59" s="59">
        <v>0.625</v>
      </c>
      <c r="E59" s="88" t="s">
        <v>202</v>
      </c>
      <c r="F59" s="83">
        <f t="shared" si="1"/>
        <v>0</v>
      </c>
    </row>
    <row r="60" spans="1:6" s="162" customFormat="1">
      <c r="A60" s="156"/>
      <c r="B60" s="157"/>
      <c r="C60" s="158">
        <v>0.625</v>
      </c>
      <c r="D60" s="159">
        <v>0.63541666666666663</v>
      </c>
      <c r="E60" s="160" t="s">
        <v>42</v>
      </c>
      <c r="F60" s="161" t="s">
        <v>51</v>
      </c>
    </row>
    <row r="61" spans="1:6" s="57" customFormat="1">
      <c r="A61" s="91" t="s">
        <v>22</v>
      </c>
      <c r="B61" s="110"/>
      <c r="C61" s="58">
        <v>0.63541666666666663</v>
      </c>
      <c r="D61" s="59">
        <v>0.69791666666666663</v>
      </c>
      <c r="E61" s="86" t="s">
        <v>80</v>
      </c>
      <c r="F61" s="83">
        <f t="shared" ref="F61:F74" si="3">(D61-C61)*B61*24</f>
        <v>0</v>
      </c>
    </row>
    <row r="62" spans="1:6" s="57" customFormat="1">
      <c r="A62" s="91" t="s">
        <v>23</v>
      </c>
      <c r="B62" s="110"/>
      <c r="C62" s="58">
        <v>0.63541666666666663</v>
      </c>
      <c r="D62" s="59">
        <v>0.69791666666666663</v>
      </c>
      <c r="E62" s="86" t="s">
        <v>203</v>
      </c>
      <c r="F62" s="83">
        <f t="shared" si="3"/>
        <v>0</v>
      </c>
    </row>
    <row r="63" spans="1:6" s="57" customFormat="1">
      <c r="A63" s="91" t="s">
        <v>24</v>
      </c>
      <c r="B63" s="110"/>
      <c r="C63" s="58">
        <v>0.63541666666666663</v>
      </c>
      <c r="D63" s="59">
        <v>0.69791666666666663</v>
      </c>
      <c r="E63" s="86" t="s">
        <v>88</v>
      </c>
      <c r="F63" s="83">
        <f t="shared" si="3"/>
        <v>0</v>
      </c>
    </row>
    <row r="64" spans="1:6" s="57" customFormat="1">
      <c r="A64" s="91" t="s">
        <v>28</v>
      </c>
      <c r="B64" s="110"/>
      <c r="C64" s="58">
        <v>0.63541666666666663</v>
      </c>
      <c r="D64" s="59">
        <v>0.69791666666666663</v>
      </c>
      <c r="E64" s="86" t="s">
        <v>204</v>
      </c>
      <c r="F64" s="83">
        <f t="shared" si="3"/>
        <v>0</v>
      </c>
    </row>
    <row r="65" spans="1:6" s="57" customFormat="1">
      <c r="A65" s="91" t="s">
        <v>66</v>
      </c>
      <c r="B65" s="110"/>
      <c r="C65" s="58">
        <v>0.63541666666666663</v>
      </c>
      <c r="D65" s="59">
        <v>0.69791666666666663</v>
      </c>
      <c r="E65" s="130" t="s">
        <v>205</v>
      </c>
      <c r="F65" s="83">
        <f t="shared" si="3"/>
        <v>0</v>
      </c>
    </row>
    <row r="66" spans="1:6" s="57" customFormat="1">
      <c r="A66" s="91" t="s">
        <v>27</v>
      </c>
      <c r="B66" s="110"/>
      <c r="C66" s="58">
        <v>0.63541666666666663</v>
      </c>
      <c r="D66" s="59">
        <v>0.69791666666666663</v>
      </c>
      <c r="E66" s="86" t="s">
        <v>81</v>
      </c>
      <c r="F66" s="83">
        <f t="shared" si="3"/>
        <v>0</v>
      </c>
    </row>
    <row r="67" spans="1:6" s="57" customFormat="1">
      <c r="A67" s="91" t="s">
        <v>43</v>
      </c>
      <c r="B67" s="110"/>
      <c r="C67" s="58">
        <v>0.63541666666666663</v>
      </c>
      <c r="D67" s="59">
        <v>0.69791666666666663</v>
      </c>
      <c r="E67" s="86" t="s">
        <v>82</v>
      </c>
      <c r="F67" s="83">
        <f t="shared" si="3"/>
        <v>0</v>
      </c>
    </row>
    <row r="68" spans="1:6" s="57" customFormat="1">
      <c r="A68" s="91" t="s">
        <v>29</v>
      </c>
      <c r="B68" s="110"/>
      <c r="C68" s="58">
        <v>0.63541666666666663</v>
      </c>
      <c r="D68" s="59">
        <v>0.69791666666666663</v>
      </c>
      <c r="E68" s="86" t="s">
        <v>83</v>
      </c>
      <c r="F68" s="83">
        <f t="shared" si="3"/>
        <v>0</v>
      </c>
    </row>
    <row r="69" spans="1:6" s="57" customFormat="1" ht="18.75">
      <c r="A69" s="91" t="s">
        <v>30</v>
      </c>
      <c r="B69" s="110"/>
      <c r="C69" s="58">
        <v>0.63541666666666663</v>
      </c>
      <c r="D69" s="59">
        <v>0.69791666666666663</v>
      </c>
      <c r="E69" s="86" t="s">
        <v>84</v>
      </c>
      <c r="F69" s="83">
        <f t="shared" si="3"/>
        <v>0</v>
      </c>
    </row>
    <row r="70" spans="1:6" s="57" customFormat="1">
      <c r="A70" s="91" t="s">
        <v>31</v>
      </c>
      <c r="B70" s="110"/>
      <c r="C70" s="58">
        <v>0.63541666666666663</v>
      </c>
      <c r="D70" s="59">
        <v>0.69791666666666663</v>
      </c>
      <c r="E70" s="86" t="s">
        <v>85</v>
      </c>
      <c r="F70" s="83">
        <f t="shared" si="3"/>
        <v>0</v>
      </c>
    </row>
    <row r="71" spans="1:6" s="57" customFormat="1">
      <c r="A71" s="91" t="s">
        <v>86</v>
      </c>
      <c r="B71" s="110"/>
      <c r="C71" s="58">
        <v>0.63541666666666663</v>
      </c>
      <c r="D71" s="59">
        <v>0.69791666666666663</v>
      </c>
      <c r="E71" s="86" t="s">
        <v>87</v>
      </c>
      <c r="F71" s="83">
        <f t="shared" si="3"/>
        <v>0</v>
      </c>
    </row>
    <row r="72" spans="1:6" s="57" customFormat="1">
      <c r="A72" s="91" t="s">
        <v>33</v>
      </c>
      <c r="B72" s="110"/>
      <c r="C72" s="58">
        <v>0.63541666666666663</v>
      </c>
      <c r="D72" s="59">
        <v>0.69791666666666663</v>
      </c>
      <c r="E72" s="86" t="s">
        <v>89</v>
      </c>
      <c r="F72" s="83">
        <f t="shared" si="3"/>
        <v>0</v>
      </c>
    </row>
    <row r="73" spans="1:6" s="57" customFormat="1">
      <c r="A73" s="91" t="s">
        <v>26</v>
      </c>
      <c r="B73" s="110"/>
      <c r="C73" s="58">
        <v>0.63541666666666663</v>
      </c>
      <c r="D73" s="59">
        <v>0.69791666666666663</v>
      </c>
      <c r="E73" s="86" t="s">
        <v>90</v>
      </c>
      <c r="F73" s="83">
        <f t="shared" si="3"/>
        <v>0</v>
      </c>
    </row>
    <row r="74" spans="1:6" s="57" customFormat="1" ht="13.5" thickBot="1">
      <c r="A74" s="91" t="s">
        <v>25</v>
      </c>
      <c r="B74" s="110"/>
      <c r="C74" s="58">
        <v>0.63541666666666663</v>
      </c>
      <c r="D74" s="59">
        <v>0.69791666666666663</v>
      </c>
      <c r="E74" s="86" t="s">
        <v>91</v>
      </c>
      <c r="F74" s="150">
        <f t="shared" si="3"/>
        <v>0</v>
      </c>
    </row>
    <row r="75" spans="1:6" s="57" customFormat="1" ht="13.5" thickBot="1">
      <c r="A75" s="74"/>
      <c r="B75" s="56"/>
      <c r="C75" s="58"/>
      <c r="D75" s="59"/>
      <c r="E75" s="149" t="s">
        <v>44</v>
      </c>
      <c r="F75" s="151">
        <f>SUM(F31:F74)</f>
        <v>0</v>
      </c>
    </row>
    <row r="77" spans="1:6" ht="18">
      <c r="A77" s="73" t="s">
        <v>18</v>
      </c>
      <c r="B77" s="21"/>
      <c r="C77" s="22"/>
      <c r="D77" s="55"/>
      <c r="E77" s="43"/>
    </row>
    <row r="78" spans="1:6" s="7" customFormat="1">
      <c r="A78" s="147" t="s">
        <v>92</v>
      </c>
      <c r="B78" s="5"/>
      <c r="C78" s="31" t="s">
        <v>2</v>
      </c>
      <c r="D78" s="31" t="s">
        <v>3</v>
      </c>
      <c r="E78" s="53"/>
    </row>
    <row r="79" spans="1:6">
      <c r="A79" s="91" t="s">
        <v>22</v>
      </c>
      <c r="B79" s="106"/>
      <c r="C79" s="103">
        <v>0.33333333333333331</v>
      </c>
      <c r="D79" s="29">
        <v>0.40625</v>
      </c>
      <c r="E79" s="94" t="s">
        <v>93</v>
      </c>
      <c r="F79" s="83">
        <f t="shared" ref="F79:F107" si="4">(D79-C79)*B79*24</f>
        <v>0</v>
      </c>
    </row>
    <row r="80" spans="1:6">
      <c r="A80" s="91" t="s">
        <v>23</v>
      </c>
      <c r="B80" s="106"/>
      <c r="C80" s="103">
        <v>0.33333333333333331</v>
      </c>
      <c r="D80" s="29">
        <v>0.40625</v>
      </c>
      <c r="E80" s="94" t="s">
        <v>94</v>
      </c>
      <c r="F80" s="83">
        <f t="shared" si="4"/>
        <v>0</v>
      </c>
    </row>
    <row r="81" spans="1:6" ht="18" customHeight="1">
      <c r="A81" s="91" t="s">
        <v>24</v>
      </c>
      <c r="B81" s="106"/>
      <c r="C81" s="103">
        <v>0.33333333333333331</v>
      </c>
      <c r="D81" s="29">
        <v>0.40625</v>
      </c>
      <c r="E81" s="94" t="s">
        <v>95</v>
      </c>
      <c r="F81" s="83">
        <f t="shared" si="4"/>
        <v>0</v>
      </c>
    </row>
    <row r="82" spans="1:6">
      <c r="A82" s="91" t="s">
        <v>28</v>
      </c>
      <c r="B82" s="106"/>
      <c r="C82" s="103">
        <v>0.33333333333333331</v>
      </c>
      <c r="D82" s="29">
        <v>0.40625</v>
      </c>
      <c r="E82" s="94" t="s">
        <v>96</v>
      </c>
      <c r="F82" s="83">
        <f t="shared" si="4"/>
        <v>0</v>
      </c>
    </row>
    <row r="83" spans="1:6">
      <c r="A83" s="91" t="s">
        <v>66</v>
      </c>
      <c r="B83" s="106"/>
      <c r="C83" s="103">
        <v>0.33333333333333331</v>
      </c>
      <c r="D83" s="29">
        <v>0.40625</v>
      </c>
      <c r="E83" s="94" t="s">
        <v>54</v>
      </c>
      <c r="F83" s="83">
        <f t="shared" si="4"/>
        <v>0</v>
      </c>
    </row>
    <row r="84" spans="1:6">
      <c r="A84" s="91" t="s">
        <v>27</v>
      </c>
      <c r="B84" s="106"/>
      <c r="C84" s="103">
        <v>0.33333333333333331</v>
      </c>
      <c r="D84" s="29">
        <v>0.40625</v>
      </c>
      <c r="E84" s="94" t="s">
        <v>97</v>
      </c>
      <c r="F84" s="83">
        <f t="shared" si="4"/>
        <v>0</v>
      </c>
    </row>
    <row r="85" spans="1:6">
      <c r="A85" s="91" t="s">
        <v>43</v>
      </c>
      <c r="B85" s="106"/>
      <c r="C85" s="103">
        <v>0.33333333333333331</v>
      </c>
      <c r="D85" s="29">
        <v>0.40625</v>
      </c>
      <c r="E85" s="94" t="s">
        <v>98</v>
      </c>
      <c r="F85" s="83">
        <f t="shared" si="4"/>
        <v>0</v>
      </c>
    </row>
    <row r="86" spans="1:6">
      <c r="A86" s="91" t="s">
        <v>29</v>
      </c>
      <c r="B86" s="106"/>
      <c r="C86" s="103">
        <v>0.33333333333333331</v>
      </c>
      <c r="D86" s="29">
        <v>0.40625</v>
      </c>
      <c r="E86" s="94" t="s">
        <v>99</v>
      </c>
      <c r="F86" s="83">
        <f t="shared" si="4"/>
        <v>0</v>
      </c>
    </row>
    <row r="87" spans="1:6">
      <c r="A87" s="91" t="s">
        <v>30</v>
      </c>
      <c r="B87" s="106"/>
      <c r="C87" s="103">
        <v>0.33333333333333331</v>
      </c>
      <c r="D87" s="29">
        <v>0.40625</v>
      </c>
      <c r="E87" s="94" t="s">
        <v>100</v>
      </c>
      <c r="F87" s="83">
        <f t="shared" si="4"/>
        <v>0</v>
      </c>
    </row>
    <row r="88" spans="1:6">
      <c r="A88" s="91" t="s">
        <v>31</v>
      </c>
      <c r="B88" s="106"/>
      <c r="C88" s="103">
        <v>0.33333333333333331</v>
      </c>
      <c r="D88" s="29">
        <v>0.40625</v>
      </c>
      <c r="E88" s="94" t="s">
        <v>224</v>
      </c>
      <c r="F88" s="83">
        <f t="shared" si="4"/>
        <v>0</v>
      </c>
    </row>
    <row r="89" spans="1:6">
      <c r="A89" s="91" t="s">
        <v>32</v>
      </c>
      <c r="B89" s="106"/>
      <c r="C89" s="103">
        <v>0.33333333333333331</v>
      </c>
      <c r="D89" s="29">
        <v>0.40625</v>
      </c>
      <c r="E89" s="82" t="s">
        <v>101</v>
      </c>
      <c r="F89" s="83">
        <f t="shared" si="4"/>
        <v>0</v>
      </c>
    </row>
    <row r="90" spans="1:6">
      <c r="A90" s="91" t="s">
        <v>33</v>
      </c>
      <c r="B90" s="106"/>
      <c r="C90" s="103">
        <v>0.33333333333333331</v>
      </c>
      <c r="D90" s="29">
        <v>0.40625</v>
      </c>
      <c r="E90" s="96" t="s">
        <v>102</v>
      </c>
      <c r="F90" s="83">
        <f t="shared" si="4"/>
        <v>0</v>
      </c>
    </row>
    <row r="91" spans="1:6">
      <c r="A91" s="91" t="s">
        <v>26</v>
      </c>
      <c r="B91" s="106"/>
      <c r="C91" s="103">
        <v>0.33333333333333331</v>
      </c>
      <c r="D91" s="29">
        <v>0.40625</v>
      </c>
      <c r="E91" s="94" t="s">
        <v>206</v>
      </c>
      <c r="F91" s="83">
        <f t="shared" si="4"/>
        <v>0</v>
      </c>
    </row>
    <row r="92" spans="1:6">
      <c r="A92" s="91" t="s">
        <v>25</v>
      </c>
      <c r="B92" s="106"/>
      <c r="C92" s="103">
        <v>0.33333333333333331</v>
      </c>
      <c r="D92" s="29">
        <v>0.40625</v>
      </c>
      <c r="E92" s="94" t="s">
        <v>207</v>
      </c>
      <c r="F92" s="83">
        <f t="shared" si="4"/>
        <v>0</v>
      </c>
    </row>
    <row r="93" spans="1:6" s="60" customFormat="1">
      <c r="A93" s="107"/>
      <c r="B93" s="108"/>
      <c r="C93" s="138">
        <v>0.40625</v>
      </c>
      <c r="D93" s="139">
        <v>0.41666666666666669</v>
      </c>
      <c r="E93" s="97" t="s">
        <v>39</v>
      </c>
      <c r="F93" s="98"/>
    </row>
    <row r="94" spans="1:6">
      <c r="A94" s="91" t="s">
        <v>22</v>
      </c>
      <c r="B94" s="106"/>
      <c r="C94" s="103">
        <v>0.41666666666666669</v>
      </c>
      <c r="D94" s="29">
        <v>0.48958333333333331</v>
      </c>
      <c r="E94" s="94" t="s">
        <v>103</v>
      </c>
      <c r="F94" s="83">
        <f t="shared" si="4"/>
        <v>0</v>
      </c>
    </row>
    <row r="95" spans="1:6">
      <c r="A95" s="91" t="s">
        <v>23</v>
      </c>
      <c r="B95" s="106"/>
      <c r="C95" s="103">
        <v>0.41666666666666669</v>
      </c>
      <c r="D95" s="29">
        <v>0.48958333333333331</v>
      </c>
      <c r="E95" s="94" t="s">
        <v>104</v>
      </c>
      <c r="F95" s="83">
        <f t="shared" si="4"/>
        <v>0</v>
      </c>
    </row>
    <row r="96" spans="1:6">
      <c r="A96" s="91" t="s">
        <v>24</v>
      </c>
      <c r="B96" s="106"/>
      <c r="C96" s="103">
        <v>0.41666666666666669</v>
      </c>
      <c r="D96" s="29">
        <v>0.48958333333333331</v>
      </c>
      <c r="E96" s="94" t="s">
        <v>208</v>
      </c>
      <c r="F96" s="83">
        <f t="shared" si="4"/>
        <v>0</v>
      </c>
    </row>
    <row r="97" spans="1:6">
      <c r="A97" s="91" t="s">
        <v>28</v>
      </c>
      <c r="B97" s="106"/>
      <c r="C97" s="103">
        <v>0.41666666666666669</v>
      </c>
      <c r="D97" s="29">
        <v>0.48958333333333331</v>
      </c>
      <c r="E97" s="94" t="s">
        <v>209</v>
      </c>
      <c r="F97" s="83">
        <f t="shared" si="4"/>
        <v>0</v>
      </c>
    </row>
    <row r="98" spans="1:6">
      <c r="A98" s="91" t="s">
        <v>66</v>
      </c>
      <c r="B98" s="106"/>
      <c r="C98" s="103">
        <v>0.41666666666666669</v>
      </c>
      <c r="D98" s="29">
        <v>0.48958333333333331</v>
      </c>
      <c r="E98" s="94" t="s">
        <v>55</v>
      </c>
      <c r="F98" s="83">
        <f t="shared" si="4"/>
        <v>0</v>
      </c>
    </row>
    <row r="99" spans="1:6">
      <c r="A99" s="91" t="s">
        <v>27</v>
      </c>
      <c r="B99" s="106"/>
      <c r="C99" s="103">
        <v>0.41666666666666669</v>
      </c>
      <c r="D99" s="29">
        <v>0.48958333333333331</v>
      </c>
      <c r="E99" s="94" t="s">
        <v>105</v>
      </c>
      <c r="F99" s="83">
        <f t="shared" si="4"/>
        <v>0</v>
      </c>
    </row>
    <row r="100" spans="1:6">
      <c r="A100" s="91" t="s">
        <v>43</v>
      </c>
      <c r="B100" s="106"/>
      <c r="C100" s="103">
        <v>0.41666666666666669</v>
      </c>
      <c r="D100" s="29">
        <v>0.48958333333333331</v>
      </c>
      <c r="E100" s="94" t="s">
        <v>106</v>
      </c>
      <c r="F100" s="83">
        <f t="shared" si="4"/>
        <v>0</v>
      </c>
    </row>
    <row r="101" spans="1:6">
      <c r="A101" s="91" t="s">
        <v>29</v>
      </c>
      <c r="B101" s="106"/>
      <c r="C101" s="103">
        <v>0.41666666666666669</v>
      </c>
      <c r="D101" s="29">
        <v>0.48958333333333331</v>
      </c>
      <c r="E101" s="94" t="s">
        <v>107</v>
      </c>
      <c r="F101" s="83">
        <f t="shared" si="4"/>
        <v>0</v>
      </c>
    </row>
    <row r="102" spans="1:6">
      <c r="A102" s="91" t="s">
        <v>30</v>
      </c>
      <c r="B102" s="106"/>
      <c r="C102" s="103">
        <v>0.41666666666666669</v>
      </c>
      <c r="D102" s="29">
        <v>0.48958333333333331</v>
      </c>
      <c r="E102" s="94" t="s">
        <v>108</v>
      </c>
      <c r="F102" s="83">
        <f t="shared" si="4"/>
        <v>0</v>
      </c>
    </row>
    <row r="103" spans="1:6">
      <c r="A103" s="91" t="s">
        <v>31</v>
      </c>
      <c r="B103" s="106"/>
      <c r="C103" s="103">
        <v>0.41666666666666669</v>
      </c>
      <c r="D103" s="29">
        <v>0.48958333333333331</v>
      </c>
      <c r="E103" s="94" t="s">
        <v>109</v>
      </c>
      <c r="F103" s="83">
        <f t="shared" si="4"/>
        <v>0</v>
      </c>
    </row>
    <row r="104" spans="1:6">
      <c r="A104" s="91" t="s">
        <v>32</v>
      </c>
      <c r="B104" s="106"/>
      <c r="C104" s="103">
        <v>0.41666666666666669</v>
      </c>
      <c r="D104" s="29">
        <v>0.48958333333333331</v>
      </c>
      <c r="E104" s="94" t="s">
        <v>110</v>
      </c>
      <c r="F104" s="83">
        <f t="shared" si="4"/>
        <v>0</v>
      </c>
    </row>
    <row r="105" spans="1:6">
      <c r="A105" s="91" t="s">
        <v>33</v>
      </c>
      <c r="B105" s="106"/>
      <c r="C105" s="103">
        <v>0.41666666666666669</v>
      </c>
      <c r="D105" s="29">
        <v>0.48958333333333331</v>
      </c>
      <c r="E105" s="94" t="s">
        <v>111</v>
      </c>
      <c r="F105" s="83">
        <f t="shared" si="4"/>
        <v>0</v>
      </c>
    </row>
    <row r="106" spans="1:6">
      <c r="A106" s="91" t="s">
        <v>26</v>
      </c>
      <c r="B106" s="106"/>
      <c r="C106" s="103">
        <v>0.41666666666666669</v>
      </c>
      <c r="D106" s="29">
        <v>0.48958333333333331</v>
      </c>
      <c r="E106" s="94" t="s">
        <v>112</v>
      </c>
      <c r="F106" s="83">
        <f t="shared" si="4"/>
        <v>0</v>
      </c>
    </row>
    <row r="107" spans="1:6">
      <c r="A107" s="91" t="s">
        <v>25</v>
      </c>
      <c r="B107" s="106"/>
      <c r="C107" s="103">
        <v>0.41666666666666669</v>
      </c>
      <c r="D107" s="29">
        <v>0.48958333333333331</v>
      </c>
      <c r="E107" s="94" t="s">
        <v>113</v>
      </c>
      <c r="F107" s="83">
        <f t="shared" si="4"/>
        <v>0</v>
      </c>
    </row>
    <row r="108" spans="1:6" s="63" customFormat="1">
      <c r="A108" s="140" t="s">
        <v>40</v>
      </c>
      <c r="B108" s="109"/>
      <c r="C108" s="141">
        <v>0.48958333333333331</v>
      </c>
      <c r="D108" s="142">
        <v>0.53125</v>
      </c>
      <c r="E108" s="99" t="s">
        <v>41</v>
      </c>
      <c r="F108" s="100"/>
    </row>
    <row r="109" spans="1:6" s="66" customFormat="1" ht="11.25" customHeight="1">
      <c r="A109" s="91" t="s">
        <v>22</v>
      </c>
      <c r="B109" s="106"/>
      <c r="C109" s="104">
        <v>0.53125</v>
      </c>
      <c r="D109" s="65">
        <v>0.60416666666666663</v>
      </c>
      <c r="E109" s="101" t="s">
        <v>114</v>
      </c>
      <c r="F109" s="83">
        <f t="shared" ref="F109:F134" si="5">(D109-C109)*B109*24</f>
        <v>0</v>
      </c>
    </row>
    <row r="110" spans="1:6" s="66" customFormat="1">
      <c r="A110" s="91" t="s">
        <v>23</v>
      </c>
      <c r="B110" s="106"/>
      <c r="C110" s="104">
        <v>0.53125</v>
      </c>
      <c r="D110" s="65">
        <v>0.60416666666666663</v>
      </c>
      <c r="E110" s="101" t="s">
        <v>115</v>
      </c>
      <c r="F110" s="83">
        <f t="shared" si="5"/>
        <v>0</v>
      </c>
    </row>
    <row r="111" spans="1:6" s="66" customFormat="1">
      <c r="A111" s="91" t="s">
        <v>24</v>
      </c>
      <c r="B111" s="106"/>
      <c r="C111" s="104">
        <v>0.53125</v>
      </c>
      <c r="D111" s="65">
        <v>0.60416666666666663</v>
      </c>
      <c r="E111" s="101" t="s">
        <v>116</v>
      </c>
      <c r="F111" s="83">
        <f t="shared" si="5"/>
        <v>0</v>
      </c>
    </row>
    <row r="112" spans="1:6" s="66" customFormat="1">
      <c r="A112" s="91" t="s">
        <v>28</v>
      </c>
      <c r="B112" s="106"/>
      <c r="C112" s="104">
        <v>0.53125</v>
      </c>
      <c r="D112" s="65">
        <v>0.60416666666666663</v>
      </c>
      <c r="E112" s="101" t="s">
        <v>210</v>
      </c>
      <c r="F112" s="83">
        <f t="shared" si="5"/>
        <v>0</v>
      </c>
    </row>
    <row r="113" spans="1:6" s="66" customFormat="1">
      <c r="A113" s="91" t="s">
        <v>66</v>
      </c>
      <c r="B113" s="106"/>
      <c r="C113" s="104">
        <v>0.53125</v>
      </c>
      <c r="D113" s="65">
        <v>0.60416666666666663</v>
      </c>
      <c r="E113" s="101" t="s">
        <v>211</v>
      </c>
      <c r="F113" s="83">
        <f t="shared" si="5"/>
        <v>0</v>
      </c>
    </row>
    <row r="114" spans="1:6" s="66" customFormat="1">
      <c r="A114" s="91" t="s">
        <v>27</v>
      </c>
      <c r="B114" s="106"/>
      <c r="C114" s="104">
        <v>0.53125</v>
      </c>
      <c r="D114" s="65">
        <v>0.60416666666666663</v>
      </c>
      <c r="E114" s="101" t="s">
        <v>117</v>
      </c>
      <c r="F114" s="83">
        <f t="shared" si="5"/>
        <v>0</v>
      </c>
    </row>
    <row r="115" spans="1:6" s="66" customFormat="1">
      <c r="A115" s="91" t="s">
        <v>43</v>
      </c>
      <c r="B115" s="106"/>
      <c r="C115" s="104">
        <v>0.53125</v>
      </c>
      <c r="D115" s="65">
        <v>0.60416666666666663</v>
      </c>
      <c r="E115" s="101" t="s">
        <v>118</v>
      </c>
      <c r="F115" s="83">
        <f t="shared" si="5"/>
        <v>0</v>
      </c>
    </row>
    <row r="116" spans="1:6" s="66" customFormat="1">
      <c r="A116" s="91" t="s">
        <v>29</v>
      </c>
      <c r="B116" s="106"/>
      <c r="C116" s="104">
        <v>0.53125</v>
      </c>
      <c r="D116" s="65">
        <v>0.60416666666666663</v>
      </c>
      <c r="E116" s="101" t="s">
        <v>119</v>
      </c>
      <c r="F116" s="83">
        <f t="shared" si="5"/>
        <v>0</v>
      </c>
    </row>
    <row r="117" spans="1:6" s="66" customFormat="1">
      <c r="A117" s="91" t="s">
        <v>30</v>
      </c>
      <c r="B117" s="106"/>
      <c r="C117" s="104">
        <v>0.53125</v>
      </c>
      <c r="D117" s="65">
        <v>0.60416666666666663</v>
      </c>
      <c r="E117" s="101" t="s">
        <v>120</v>
      </c>
      <c r="F117" s="83">
        <f t="shared" si="5"/>
        <v>0</v>
      </c>
    </row>
    <row r="118" spans="1:6" s="66" customFormat="1">
      <c r="A118" s="91" t="s">
        <v>121</v>
      </c>
      <c r="B118" s="106"/>
      <c r="C118" s="104">
        <v>0.53125</v>
      </c>
      <c r="D118" s="65">
        <v>0.60416666666666663</v>
      </c>
      <c r="E118" s="101" t="s">
        <v>122</v>
      </c>
      <c r="F118" s="83">
        <f t="shared" si="5"/>
        <v>0</v>
      </c>
    </row>
    <row r="119" spans="1:6" s="66" customFormat="1">
      <c r="A119" s="91" t="s">
        <v>32</v>
      </c>
      <c r="B119" s="106"/>
      <c r="C119" s="104">
        <v>0.53125</v>
      </c>
      <c r="D119" s="65">
        <v>0.60416666666666663</v>
      </c>
      <c r="E119" s="101" t="s">
        <v>212</v>
      </c>
      <c r="F119" s="83">
        <f t="shared" si="5"/>
        <v>0</v>
      </c>
    </row>
    <row r="120" spans="1:6" s="66" customFormat="1">
      <c r="A120" s="91" t="s">
        <v>33</v>
      </c>
      <c r="B120" s="106"/>
      <c r="C120" s="104">
        <v>0.53125</v>
      </c>
      <c r="D120" s="65">
        <v>0.60416666666666663</v>
      </c>
      <c r="E120" s="101" t="s">
        <v>123</v>
      </c>
      <c r="F120" s="83">
        <f t="shared" si="5"/>
        <v>0</v>
      </c>
    </row>
    <row r="121" spans="1:6" s="66" customFormat="1">
      <c r="A121" s="91" t="s">
        <v>26</v>
      </c>
      <c r="B121" s="106"/>
      <c r="C121" s="104">
        <v>0.53125</v>
      </c>
      <c r="D121" s="65">
        <v>0.60416666666666663</v>
      </c>
      <c r="E121" s="101" t="s">
        <v>223</v>
      </c>
      <c r="F121" s="83">
        <f t="shared" si="5"/>
        <v>0</v>
      </c>
    </row>
    <row r="122" spans="1:6" s="66" customFormat="1">
      <c r="A122" s="91" t="s">
        <v>25</v>
      </c>
      <c r="B122" s="106"/>
      <c r="C122" s="104">
        <v>0.53125</v>
      </c>
      <c r="D122" s="65">
        <v>0.60416666666666663</v>
      </c>
      <c r="E122" s="101" t="s">
        <v>124</v>
      </c>
      <c r="F122" s="83">
        <f t="shared" si="5"/>
        <v>0</v>
      </c>
    </row>
    <row r="123" spans="1:6" s="63" customFormat="1">
      <c r="A123" s="133"/>
      <c r="B123" s="109"/>
      <c r="C123" s="143">
        <v>0.60416666666666663</v>
      </c>
      <c r="D123" s="143">
        <v>0.625</v>
      </c>
      <c r="E123" s="134" t="s">
        <v>42</v>
      </c>
      <c r="F123" s="135"/>
    </row>
    <row r="124" spans="1:6" s="66" customFormat="1">
      <c r="A124" s="91" t="s">
        <v>22</v>
      </c>
      <c r="B124" s="106"/>
      <c r="C124" s="104">
        <v>0.625</v>
      </c>
      <c r="D124" s="65">
        <v>0.69791666666666663</v>
      </c>
      <c r="E124" s="101" t="s">
        <v>125</v>
      </c>
      <c r="F124" s="83">
        <f t="shared" si="5"/>
        <v>0</v>
      </c>
    </row>
    <row r="125" spans="1:6">
      <c r="A125" s="91" t="s">
        <v>23</v>
      </c>
      <c r="B125" s="106"/>
      <c r="C125" s="104">
        <v>0.625</v>
      </c>
      <c r="D125" s="65">
        <v>0.69791666666666663</v>
      </c>
      <c r="E125" s="82" t="s">
        <v>126</v>
      </c>
      <c r="F125" s="83">
        <f t="shared" si="5"/>
        <v>0</v>
      </c>
    </row>
    <row r="126" spans="1:6" s="66" customFormat="1">
      <c r="A126" s="91" t="s">
        <v>24</v>
      </c>
      <c r="B126" s="106"/>
      <c r="C126" s="104">
        <v>0.625</v>
      </c>
      <c r="D126" s="65">
        <v>0.69791666666666663</v>
      </c>
      <c r="E126" s="101" t="s">
        <v>127</v>
      </c>
      <c r="F126" s="83">
        <f t="shared" si="5"/>
        <v>0</v>
      </c>
    </row>
    <row r="127" spans="1:6" s="66" customFormat="1">
      <c r="A127" s="91" t="s">
        <v>28</v>
      </c>
      <c r="B127" s="106"/>
      <c r="C127" s="104">
        <v>0.625</v>
      </c>
      <c r="D127" s="65">
        <v>0.69791666666666663</v>
      </c>
      <c r="E127" s="101" t="s">
        <v>128</v>
      </c>
      <c r="F127" s="83">
        <f t="shared" si="5"/>
        <v>0</v>
      </c>
    </row>
    <row r="128" spans="1:6" s="66" customFormat="1">
      <c r="A128" s="91" t="s">
        <v>66</v>
      </c>
      <c r="B128" s="106"/>
      <c r="C128" s="168">
        <v>0.625</v>
      </c>
      <c r="D128" s="65">
        <v>0.69791666666666663</v>
      </c>
      <c r="E128" s="101" t="s">
        <v>213</v>
      </c>
      <c r="F128" s="83">
        <f t="shared" si="5"/>
        <v>0</v>
      </c>
    </row>
    <row r="129" spans="1:6" s="66" customFormat="1">
      <c r="A129" s="91" t="s">
        <v>27</v>
      </c>
      <c r="B129" s="106"/>
      <c r="C129" s="104">
        <v>0.625</v>
      </c>
      <c r="D129" s="65">
        <v>0.69791666666666663</v>
      </c>
      <c r="E129" s="101" t="s">
        <v>129</v>
      </c>
      <c r="F129" s="83">
        <f t="shared" si="5"/>
        <v>0</v>
      </c>
    </row>
    <row r="130" spans="1:6" s="66" customFormat="1">
      <c r="A130" s="91" t="s">
        <v>43</v>
      </c>
      <c r="B130" s="106"/>
      <c r="C130" s="104">
        <v>0.625</v>
      </c>
      <c r="D130" s="65">
        <v>0.69791666666666663</v>
      </c>
      <c r="E130" s="101" t="s">
        <v>130</v>
      </c>
      <c r="F130" s="83">
        <f t="shared" si="5"/>
        <v>0</v>
      </c>
    </row>
    <row r="131" spans="1:6" s="66" customFormat="1">
      <c r="A131" s="91" t="s">
        <v>29</v>
      </c>
      <c r="B131" s="106"/>
      <c r="C131" s="104">
        <v>0.625</v>
      </c>
      <c r="D131" s="65">
        <v>0.69791666666666663</v>
      </c>
      <c r="E131" s="101" t="s">
        <v>131</v>
      </c>
      <c r="F131" s="83">
        <f t="shared" si="5"/>
        <v>0</v>
      </c>
    </row>
    <row r="132" spans="1:6" s="66" customFormat="1">
      <c r="A132" s="91" t="s">
        <v>30</v>
      </c>
      <c r="B132" s="106"/>
      <c r="C132" s="104">
        <v>0.625</v>
      </c>
      <c r="D132" s="65">
        <v>0.69791666666666663</v>
      </c>
      <c r="E132" s="101" t="s">
        <v>132</v>
      </c>
      <c r="F132" s="83">
        <f t="shared" si="5"/>
        <v>0</v>
      </c>
    </row>
    <row r="133" spans="1:6" s="66" customFormat="1">
      <c r="A133" s="91" t="s">
        <v>31</v>
      </c>
      <c r="B133" s="106"/>
      <c r="C133" s="104">
        <v>0.625</v>
      </c>
      <c r="D133" s="65">
        <v>0.69791666666666663</v>
      </c>
      <c r="E133" s="101" t="s">
        <v>133</v>
      </c>
      <c r="F133" s="83">
        <f t="shared" si="5"/>
        <v>0</v>
      </c>
    </row>
    <row r="134" spans="1:6" s="66" customFormat="1">
      <c r="A134" s="91" t="s">
        <v>32</v>
      </c>
      <c r="B134" s="106"/>
      <c r="C134" s="104">
        <v>0.625</v>
      </c>
      <c r="D134" s="65">
        <v>0.69791666666666663</v>
      </c>
      <c r="E134" s="101" t="s">
        <v>134</v>
      </c>
      <c r="F134" s="83">
        <f t="shared" si="5"/>
        <v>0</v>
      </c>
    </row>
    <row r="135" spans="1:6" s="66" customFormat="1">
      <c r="A135" s="91" t="s">
        <v>33</v>
      </c>
      <c r="B135" s="106"/>
      <c r="C135" s="104">
        <v>0.625</v>
      </c>
      <c r="D135" s="65">
        <v>0.69791666666666663</v>
      </c>
      <c r="E135" s="101" t="s">
        <v>135</v>
      </c>
      <c r="F135" s="83">
        <f>(D135-C135)*B135*24</f>
        <v>0</v>
      </c>
    </row>
    <row r="136" spans="1:6" s="66" customFormat="1">
      <c r="A136" s="91" t="s">
        <v>26</v>
      </c>
      <c r="B136" s="106"/>
      <c r="C136" s="64">
        <v>0.625</v>
      </c>
      <c r="D136" s="64">
        <v>0.69791666666666663</v>
      </c>
      <c r="E136" s="101" t="s">
        <v>222</v>
      </c>
      <c r="F136" s="83">
        <f>(D136-C136)*B136*24</f>
        <v>0</v>
      </c>
    </row>
    <row r="137" spans="1:6" s="66" customFormat="1" ht="13.5" thickBot="1">
      <c r="A137" s="91" t="s">
        <v>25</v>
      </c>
      <c r="B137" s="106"/>
      <c r="C137" s="77">
        <v>0.625</v>
      </c>
      <c r="D137" s="64">
        <v>0.69791666666666663</v>
      </c>
      <c r="E137" s="101" t="s">
        <v>136</v>
      </c>
      <c r="F137" s="150">
        <f>(D137-C137)*B137*24</f>
        <v>0</v>
      </c>
    </row>
    <row r="138" spans="1:6" ht="13.5" thickBot="1">
      <c r="A138" s="91"/>
      <c r="B138" s="115"/>
      <c r="C138" s="61"/>
      <c r="D138" s="92"/>
      <c r="E138" s="152" t="s">
        <v>57</v>
      </c>
      <c r="F138" s="153">
        <f>SUM(F79:F137)</f>
        <v>0</v>
      </c>
    </row>
    <row r="139" spans="1:6">
      <c r="B139" s="115"/>
      <c r="C139" s="2"/>
      <c r="D139" s="2"/>
      <c r="E139" s="93"/>
      <c r="F139" s="20"/>
    </row>
    <row r="140" spans="1:6" s="7" customFormat="1">
      <c r="A140" s="144" t="s">
        <v>137</v>
      </c>
      <c r="B140" s="112"/>
      <c r="C140" s="6" t="s">
        <v>2</v>
      </c>
      <c r="D140" s="6" t="s">
        <v>3</v>
      </c>
      <c r="E140" s="45"/>
    </row>
    <row r="141" spans="1:6">
      <c r="A141" s="91" t="s">
        <v>22</v>
      </c>
      <c r="B141" s="106"/>
      <c r="C141" s="2">
        <v>0.33333333333333331</v>
      </c>
      <c r="D141" s="2">
        <v>0.39583333333333331</v>
      </c>
      <c r="E141" s="94" t="s">
        <v>138</v>
      </c>
      <c r="F141" s="83">
        <f t="shared" ref="F141:F173" si="6">(D141-C141)*B141*24</f>
        <v>0</v>
      </c>
    </row>
    <row r="142" spans="1:6">
      <c r="A142" s="91" t="s">
        <v>23</v>
      </c>
      <c r="B142" s="106"/>
      <c r="C142" s="2">
        <v>0.33333333333333331</v>
      </c>
      <c r="D142" s="2">
        <v>0.39583333333333331</v>
      </c>
      <c r="E142" s="94" t="s">
        <v>139</v>
      </c>
      <c r="F142" s="83">
        <f t="shared" si="6"/>
        <v>0</v>
      </c>
    </row>
    <row r="143" spans="1:6">
      <c r="A143" s="91" t="s">
        <v>24</v>
      </c>
      <c r="B143" s="106"/>
      <c r="C143" s="2">
        <v>0.33333333333333331</v>
      </c>
      <c r="D143" s="2">
        <v>0.39583333333333331</v>
      </c>
      <c r="E143" s="94" t="s">
        <v>140</v>
      </c>
      <c r="F143" s="83">
        <f t="shared" si="6"/>
        <v>0</v>
      </c>
    </row>
    <row r="144" spans="1:6">
      <c r="A144" s="91" t="s">
        <v>28</v>
      </c>
      <c r="B144" s="106"/>
      <c r="C144" s="2">
        <v>0.33333333333333331</v>
      </c>
      <c r="D144" s="2">
        <v>0.39583333333333331</v>
      </c>
      <c r="E144" s="94" t="s">
        <v>103</v>
      </c>
      <c r="F144" s="83">
        <f t="shared" si="6"/>
        <v>0</v>
      </c>
    </row>
    <row r="145" spans="1:6" ht="16.5" customHeight="1">
      <c r="A145" s="91" t="s">
        <v>66</v>
      </c>
      <c r="B145" s="106"/>
      <c r="C145" s="2">
        <v>0.33333333333333331</v>
      </c>
      <c r="D145" s="2">
        <v>0.39583333333333331</v>
      </c>
      <c r="E145" s="82" t="s">
        <v>141</v>
      </c>
      <c r="F145" s="83">
        <f t="shared" si="6"/>
        <v>0</v>
      </c>
    </row>
    <row r="146" spans="1:6" ht="16.5" customHeight="1">
      <c r="A146" s="91" t="s">
        <v>27</v>
      </c>
      <c r="B146" s="106"/>
      <c r="C146" s="2">
        <v>0.33333333333333331</v>
      </c>
      <c r="D146" s="2">
        <v>0.39583333333333331</v>
      </c>
      <c r="E146" s="94" t="s">
        <v>142</v>
      </c>
      <c r="F146" s="83">
        <f t="shared" si="6"/>
        <v>0</v>
      </c>
    </row>
    <row r="147" spans="1:6">
      <c r="A147" s="91" t="s">
        <v>43</v>
      </c>
      <c r="B147" s="106"/>
      <c r="C147" s="2">
        <v>0.33333333333333331</v>
      </c>
      <c r="D147" s="2">
        <v>0.39583333333333331</v>
      </c>
      <c r="E147" s="94" t="s">
        <v>143</v>
      </c>
      <c r="F147" s="83">
        <f t="shared" si="6"/>
        <v>0</v>
      </c>
    </row>
    <row r="148" spans="1:6">
      <c r="A148" s="91" t="s">
        <v>29</v>
      </c>
      <c r="B148" s="106"/>
      <c r="C148" s="2">
        <v>0.33333333333333331</v>
      </c>
      <c r="D148" s="2">
        <v>0.39583333333333331</v>
      </c>
      <c r="E148" s="94" t="s">
        <v>144</v>
      </c>
      <c r="F148" s="83">
        <f t="shared" si="6"/>
        <v>0</v>
      </c>
    </row>
    <row r="149" spans="1:6">
      <c r="A149" s="91" t="s">
        <v>30</v>
      </c>
      <c r="B149" s="106"/>
      <c r="C149" s="2">
        <v>0.33333333333333331</v>
      </c>
      <c r="D149" s="2">
        <v>0.39583333333333331</v>
      </c>
      <c r="E149" s="94" t="s">
        <v>145</v>
      </c>
      <c r="F149" s="83">
        <f t="shared" si="6"/>
        <v>0</v>
      </c>
    </row>
    <row r="150" spans="1:6">
      <c r="A150" s="91" t="s">
        <v>31</v>
      </c>
      <c r="B150" s="106"/>
      <c r="C150" s="2">
        <v>0.33333333333333331</v>
      </c>
      <c r="D150" s="2">
        <v>0.39583333333333331</v>
      </c>
      <c r="E150" s="94" t="s">
        <v>146</v>
      </c>
      <c r="F150" s="83">
        <f t="shared" si="6"/>
        <v>0</v>
      </c>
    </row>
    <row r="151" spans="1:6">
      <c r="A151" s="91" t="s">
        <v>32</v>
      </c>
      <c r="B151" s="106"/>
      <c r="C151" s="2">
        <v>0.33333333333333331</v>
      </c>
      <c r="D151" s="2">
        <v>0.39583333333333331</v>
      </c>
      <c r="E151" s="94" t="s">
        <v>147</v>
      </c>
      <c r="F151" s="83">
        <f t="shared" si="6"/>
        <v>0</v>
      </c>
    </row>
    <row r="152" spans="1:6">
      <c r="A152" s="91" t="s">
        <v>33</v>
      </c>
      <c r="B152" s="106"/>
      <c r="C152" s="2">
        <v>0.33333333333333331</v>
      </c>
      <c r="D152" s="2">
        <v>0.39583333333333331</v>
      </c>
      <c r="E152" s="94" t="s">
        <v>214</v>
      </c>
      <c r="F152" s="83">
        <f t="shared" si="6"/>
        <v>0</v>
      </c>
    </row>
    <row r="153" spans="1:6">
      <c r="A153" s="91" t="s">
        <v>26</v>
      </c>
      <c r="B153" s="106"/>
      <c r="C153" s="2">
        <v>0.33333333333333331</v>
      </c>
      <c r="D153" s="2">
        <v>0.39583333333333331</v>
      </c>
      <c r="E153" s="94" t="s">
        <v>148</v>
      </c>
      <c r="F153" s="83">
        <f t="shared" si="6"/>
        <v>0</v>
      </c>
    </row>
    <row r="154" spans="1:6">
      <c r="A154" s="91" t="s">
        <v>25</v>
      </c>
      <c r="B154" s="106"/>
      <c r="C154" s="2">
        <v>0.33333333333333331</v>
      </c>
      <c r="D154" s="2">
        <v>0.39583333333333331</v>
      </c>
      <c r="E154" s="94" t="s">
        <v>149</v>
      </c>
      <c r="F154" s="83">
        <f t="shared" si="6"/>
        <v>0</v>
      </c>
    </row>
    <row r="155" spans="1:6" s="76" customFormat="1">
      <c r="A155" s="131"/>
      <c r="B155" s="132"/>
      <c r="C155" s="145">
        <v>0.39583333333333331</v>
      </c>
      <c r="D155" s="145">
        <v>0.41666666666666669</v>
      </c>
      <c r="E155" s="113" t="s">
        <v>45</v>
      </c>
      <c r="F155" s="114"/>
    </row>
    <row r="156" spans="1:6">
      <c r="A156" s="91" t="s">
        <v>22</v>
      </c>
      <c r="B156" s="106"/>
      <c r="C156" s="2">
        <v>0.41666666666666669</v>
      </c>
      <c r="D156" s="2">
        <v>0.47916666666666669</v>
      </c>
      <c r="E156" s="94" t="s">
        <v>150</v>
      </c>
      <c r="F156" s="83">
        <f t="shared" si="6"/>
        <v>0</v>
      </c>
    </row>
    <row r="157" spans="1:6">
      <c r="A157" s="91" t="s">
        <v>23</v>
      </c>
      <c r="B157" s="106"/>
      <c r="C157" s="2">
        <v>0.41666666666666669</v>
      </c>
      <c r="D157" s="2">
        <v>0.47916666666666669</v>
      </c>
      <c r="E157" s="94" t="s">
        <v>151</v>
      </c>
      <c r="F157" s="83">
        <f t="shared" si="6"/>
        <v>0</v>
      </c>
    </row>
    <row r="158" spans="1:6">
      <c r="A158" s="91" t="s">
        <v>24</v>
      </c>
      <c r="B158" s="106"/>
      <c r="C158" s="2">
        <v>0.41666666666666669</v>
      </c>
      <c r="D158" s="2">
        <v>0.47916666666666669</v>
      </c>
      <c r="E158" s="94" t="s">
        <v>215</v>
      </c>
      <c r="F158" s="83">
        <f t="shared" si="6"/>
        <v>0</v>
      </c>
    </row>
    <row r="159" spans="1:6">
      <c r="A159" s="91" t="s">
        <v>28</v>
      </c>
      <c r="B159" s="106"/>
      <c r="C159" s="2">
        <v>0.41666666666666669</v>
      </c>
      <c r="D159" s="2">
        <v>0.47916666666666669</v>
      </c>
      <c r="E159" s="94" t="s">
        <v>152</v>
      </c>
      <c r="F159" s="83">
        <f t="shared" si="6"/>
        <v>0</v>
      </c>
    </row>
    <row r="160" spans="1:6">
      <c r="A160" s="91" t="s">
        <v>66</v>
      </c>
      <c r="B160" s="106"/>
      <c r="C160" s="2">
        <v>0.41666666666666669</v>
      </c>
      <c r="D160" s="2">
        <v>0.47916666666666669</v>
      </c>
      <c r="E160" s="94" t="s">
        <v>153</v>
      </c>
      <c r="F160" s="83">
        <f t="shared" si="6"/>
        <v>0</v>
      </c>
    </row>
    <row r="161" spans="1:6">
      <c r="A161" s="91" t="s">
        <v>27</v>
      </c>
      <c r="B161" s="106"/>
      <c r="C161" s="2">
        <v>0.41666666666666669</v>
      </c>
      <c r="D161" s="2">
        <v>0.47916666666666669</v>
      </c>
      <c r="E161" s="94" t="s">
        <v>60</v>
      </c>
      <c r="F161" s="83">
        <f>(D161-C161)*B161*24</f>
        <v>0</v>
      </c>
    </row>
    <row r="162" spans="1:6">
      <c r="A162" s="91" t="s">
        <v>43</v>
      </c>
      <c r="B162" s="106"/>
      <c r="C162" s="2">
        <v>0.41666666666666669</v>
      </c>
      <c r="D162" s="2">
        <v>0.47916666666666669</v>
      </c>
      <c r="E162" s="94" t="s">
        <v>154</v>
      </c>
      <c r="F162" s="83">
        <f t="shared" si="6"/>
        <v>0</v>
      </c>
    </row>
    <row r="163" spans="1:6">
      <c r="A163" s="91" t="s">
        <v>29</v>
      </c>
      <c r="B163" s="106"/>
      <c r="C163" s="2">
        <v>0.41666666666666669</v>
      </c>
      <c r="D163" s="2">
        <v>0.47916666666666669</v>
      </c>
      <c r="E163" s="94" t="s">
        <v>155</v>
      </c>
      <c r="F163" s="83">
        <f t="shared" si="6"/>
        <v>0</v>
      </c>
    </row>
    <row r="164" spans="1:6">
      <c r="A164" s="91" t="s">
        <v>30</v>
      </c>
      <c r="B164" s="106"/>
      <c r="C164" s="2">
        <v>0.41666666666666669</v>
      </c>
      <c r="D164" s="2">
        <v>0.47916666666666669</v>
      </c>
      <c r="E164" s="94" t="s">
        <v>156</v>
      </c>
      <c r="F164" s="83">
        <f t="shared" si="6"/>
        <v>0</v>
      </c>
    </row>
    <row r="165" spans="1:6">
      <c r="A165" s="91" t="s">
        <v>121</v>
      </c>
      <c r="B165" s="106"/>
      <c r="C165" s="2">
        <v>0.41666666666666669</v>
      </c>
      <c r="D165" s="2">
        <v>0.47916666666666669</v>
      </c>
      <c r="E165" s="94" t="s">
        <v>157</v>
      </c>
      <c r="F165" s="83">
        <f t="shared" si="6"/>
        <v>0</v>
      </c>
    </row>
    <row r="166" spans="1:6">
      <c r="A166" s="91" t="s">
        <v>32</v>
      </c>
      <c r="B166" s="106"/>
      <c r="C166" s="2">
        <v>0.41666666666666669</v>
      </c>
      <c r="D166" s="2">
        <v>0.47916666666666669</v>
      </c>
      <c r="E166" s="94" t="s">
        <v>158</v>
      </c>
      <c r="F166" s="83">
        <f t="shared" si="6"/>
        <v>0</v>
      </c>
    </row>
    <row r="167" spans="1:6">
      <c r="A167" s="91" t="s">
        <v>33</v>
      </c>
      <c r="B167" s="106"/>
      <c r="C167" s="2">
        <v>0.41666666666666669</v>
      </c>
      <c r="D167" s="2">
        <v>0.47916666666666669</v>
      </c>
      <c r="E167" s="94" t="s">
        <v>159</v>
      </c>
      <c r="F167" s="83">
        <f>(D167-C167)*B167*24</f>
        <v>0</v>
      </c>
    </row>
    <row r="168" spans="1:6">
      <c r="A168" s="91" t="s">
        <v>26</v>
      </c>
      <c r="B168" s="106"/>
      <c r="C168" s="2">
        <v>0.41666666666666669</v>
      </c>
      <c r="D168" s="2">
        <v>0.47916666666666669</v>
      </c>
      <c r="E168" s="94" t="s">
        <v>160</v>
      </c>
      <c r="F168" s="83">
        <f t="shared" si="6"/>
        <v>0</v>
      </c>
    </row>
    <row r="169" spans="1:6">
      <c r="A169" s="91" t="s">
        <v>25</v>
      </c>
      <c r="B169" s="106"/>
      <c r="C169" s="2">
        <v>0.41666666666666669</v>
      </c>
      <c r="D169" s="2">
        <v>0.47916666666666669</v>
      </c>
      <c r="E169" s="94" t="s">
        <v>161</v>
      </c>
      <c r="F169" s="83">
        <f t="shared" si="6"/>
        <v>0</v>
      </c>
    </row>
    <row r="170" spans="1:6" s="76" customFormat="1">
      <c r="A170" s="146" t="s">
        <v>40</v>
      </c>
      <c r="B170" s="132"/>
      <c r="C170" s="145">
        <v>0.47916666666666669</v>
      </c>
      <c r="D170" s="145">
        <v>0.54166666666666663</v>
      </c>
      <c r="E170" s="113" t="s">
        <v>46</v>
      </c>
      <c r="F170" s="114"/>
    </row>
    <row r="171" spans="1:6">
      <c r="A171" s="91" t="s">
        <v>22</v>
      </c>
      <c r="B171" s="106"/>
      <c r="C171" s="2">
        <v>0.54166666666666663</v>
      </c>
      <c r="D171" s="2">
        <v>0.60416666666666663</v>
      </c>
      <c r="E171" s="94" t="s">
        <v>162</v>
      </c>
      <c r="F171" s="83">
        <f t="shared" si="6"/>
        <v>0</v>
      </c>
    </row>
    <row r="172" spans="1:6">
      <c r="A172" s="91" t="s">
        <v>23</v>
      </c>
      <c r="B172" s="106"/>
      <c r="C172" s="2">
        <v>0.54166666666666663</v>
      </c>
      <c r="D172" s="2">
        <v>0.60416666666666663</v>
      </c>
      <c r="E172" s="94" t="s">
        <v>163</v>
      </c>
      <c r="F172" s="83">
        <f t="shared" si="6"/>
        <v>0</v>
      </c>
    </row>
    <row r="173" spans="1:6">
      <c r="A173" s="91" t="s">
        <v>24</v>
      </c>
      <c r="B173" s="106"/>
      <c r="C173" s="2">
        <v>0.54166666666666663</v>
      </c>
      <c r="D173" s="2">
        <v>0.60416666666666663</v>
      </c>
      <c r="E173" s="94" t="s">
        <v>164</v>
      </c>
      <c r="F173" s="83">
        <f t="shared" si="6"/>
        <v>0</v>
      </c>
    </row>
    <row r="174" spans="1:6">
      <c r="A174" s="91" t="s">
        <v>28</v>
      </c>
      <c r="B174" s="106"/>
      <c r="C174" s="2">
        <v>0.54166666666666663</v>
      </c>
      <c r="D174" s="2">
        <v>0.60416666666666663</v>
      </c>
      <c r="E174" s="94" t="s">
        <v>165</v>
      </c>
      <c r="F174" s="83">
        <f t="shared" ref="F174:F198" si="7">(D174-C174)*B174*24</f>
        <v>0</v>
      </c>
    </row>
    <row r="175" spans="1:6">
      <c r="A175" s="91" t="s">
        <v>66</v>
      </c>
      <c r="B175" s="106"/>
      <c r="C175" s="2">
        <v>0.54166666666666663</v>
      </c>
      <c r="D175" s="2">
        <v>0.60416666666666663</v>
      </c>
      <c r="E175" s="94" t="s">
        <v>128</v>
      </c>
      <c r="F175" s="83">
        <f t="shared" si="7"/>
        <v>0</v>
      </c>
    </row>
    <row r="176" spans="1:6">
      <c r="A176" s="91" t="s">
        <v>27</v>
      </c>
      <c r="B176" s="106"/>
      <c r="C176" s="2">
        <v>0.54166666666666663</v>
      </c>
      <c r="D176" s="2">
        <v>0.60416666666666663</v>
      </c>
      <c r="E176" s="94" t="s">
        <v>216</v>
      </c>
      <c r="F176" s="83">
        <f t="shared" si="7"/>
        <v>0</v>
      </c>
    </row>
    <row r="177" spans="1:6">
      <c r="A177" s="91" t="s">
        <v>43</v>
      </c>
      <c r="B177" s="106"/>
      <c r="C177" s="2">
        <v>0.54166666666666663</v>
      </c>
      <c r="D177" s="2">
        <v>0.60416666666666663</v>
      </c>
      <c r="E177" s="94" t="s">
        <v>166</v>
      </c>
      <c r="F177" s="83">
        <f t="shared" si="7"/>
        <v>0</v>
      </c>
    </row>
    <row r="178" spans="1:6">
      <c r="A178" s="91" t="s">
        <v>29</v>
      </c>
      <c r="B178" s="106"/>
      <c r="C178" s="64">
        <v>0.54166666666666663</v>
      </c>
      <c r="D178" s="64">
        <v>0.60416666666666663</v>
      </c>
      <c r="E178" s="94" t="s">
        <v>167</v>
      </c>
      <c r="F178" s="83">
        <f t="shared" si="7"/>
        <v>0</v>
      </c>
    </row>
    <row r="179" spans="1:6">
      <c r="A179" s="91" t="s">
        <v>30</v>
      </c>
      <c r="B179" s="106"/>
      <c r="C179" s="64">
        <v>0.54166666666666663</v>
      </c>
      <c r="D179" s="64">
        <v>0.60416666666666663</v>
      </c>
      <c r="E179" s="94" t="s">
        <v>168</v>
      </c>
      <c r="F179" s="83">
        <f t="shared" si="7"/>
        <v>0</v>
      </c>
    </row>
    <row r="180" spans="1:6">
      <c r="A180" s="91" t="s">
        <v>121</v>
      </c>
      <c r="B180" s="106"/>
      <c r="C180" s="64">
        <v>0.54166666666666663</v>
      </c>
      <c r="D180" s="64">
        <v>0.60416666666666663</v>
      </c>
      <c r="E180" s="94" t="s">
        <v>169</v>
      </c>
      <c r="F180" s="83">
        <f t="shared" si="7"/>
        <v>0</v>
      </c>
    </row>
    <row r="181" spans="1:6">
      <c r="A181" s="91" t="s">
        <v>32</v>
      </c>
      <c r="B181" s="106"/>
      <c r="C181" s="64">
        <v>0.54166666666666663</v>
      </c>
      <c r="D181" s="64">
        <v>0.60416666666666663</v>
      </c>
      <c r="E181" s="94" t="s">
        <v>170</v>
      </c>
      <c r="F181" s="83">
        <f>(D181-C181)*B181*24</f>
        <v>0</v>
      </c>
    </row>
    <row r="182" spans="1:6">
      <c r="A182" s="91" t="s">
        <v>33</v>
      </c>
      <c r="B182" s="106"/>
      <c r="C182" s="64">
        <v>0.54166666666666663</v>
      </c>
      <c r="D182" s="64">
        <v>0.60416666666666663</v>
      </c>
      <c r="E182" s="94" t="s">
        <v>171</v>
      </c>
      <c r="F182" s="83">
        <f>(D182-C182)*B182*24</f>
        <v>0</v>
      </c>
    </row>
    <row r="183" spans="1:6">
      <c r="A183" s="91" t="s">
        <v>26</v>
      </c>
      <c r="B183" s="106"/>
      <c r="C183" s="64">
        <v>0.54166666666666663</v>
      </c>
      <c r="D183" s="64">
        <v>0.60416666666666663</v>
      </c>
      <c r="E183" s="94" t="s">
        <v>172</v>
      </c>
      <c r="F183" s="83">
        <f>(D183-C183)*B183*24</f>
        <v>0</v>
      </c>
    </row>
    <row r="184" spans="1:6">
      <c r="A184" s="91" t="s">
        <v>25</v>
      </c>
      <c r="B184" s="106"/>
      <c r="C184" s="77">
        <v>0.54166666666666663</v>
      </c>
      <c r="D184" s="64">
        <v>0.60416666666666663</v>
      </c>
      <c r="E184" s="94" t="s">
        <v>173</v>
      </c>
      <c r="F184" s="83">
        <f t="shared" si="7"/>
        <v>0</v>
      </c>
    </row>
    <row r="185" spans="1:6" s="76" customFormat="1">
      <c r="A185" s="131"/>
      <c r="B185" s="132"/>
      <c r="C185" s="145">
        <v>0.60416666666666663</v>
      </c>
      <c r="D185" s="145">
        <v>0.625</v>
      </c>
      <c r="E185" s="113" t="s">
        <v>47</v>
      </c>
      <c r="F185" s="137" t="s">
        <v>51</v>
      </c>
    </row>
    <row r="186" spans="1:6">
      <c r="A186" s="91" t="s">
        <v>22</v>
      </c>
      <c r="B186" s="106"/>
      <c r="C186" s="2">
        <v>0.625</v>
      </c>
      <c r="D186" s="2">
        <v>0.6875</v>
      </c>
      <c r="E186" s="94" t="s">
        <v>174</v>
      </c>
      <c r="F186" s="83">
        <f t="shared" si="7"/>
        <v>0</v>
      </c>
    </row>
    <row r="187" spans="1:6">
      <c r="A187" s="91" t="s">
        <v>23</v>
      </c>
      <c r="B187" s="106"/>
      <c r="C187" s="2">
        <v>0.625</v>
      </c>
      <c r="D187" s="2">
        <v>0.6875</v>
      </c>
      <c r="E187" s="94" t="s">
        <v>175</v>
      </c>
      <c r="F187" s="83">
        <f t="shared" si="7"/>
        <v>0</v>
      </c>
    </row>
    <row r="188" spans="1:6">
      <c r="A188" s="91" t="s">
        <v>24</v>
      </c>
      <c r="B188" s="106"/>
      <c r="C188" s="2">
        <v>0.625</v>
      </c>
      <c r="D188" s="2">
        <v>0.6875</v>
      </c>
      <c r="E188" s="94" t="s">
        <v>176</v>
      </c>
      <c r="F188" s="83">
        <f t="shared" si="7"/>
        <v>0</v>
      </c>
    </row>
    <row r="189" spans="1:6">
      <c r="A189" s="91" t="s">
        <v>28</v>
      </c>
      <c r="B189" s="106"/>
      <c r="C189" s="2">
        <v>0.625</v>
      </c>
      <c r="D189" s="2">
        <v>0.6875</v>
      </c>
      <c r="E189" s="94" t="s">
        <v>177</v>
      </c>
      <c r="F189" s="83">
        <f t="shared" si="7"/>
        <v>0</v>
      </c>
    </row>
    <row r="190" spans="1:6">
      <c r="A190" s="91" t="s">
        <v>66</v>
      </c>
      <c r="B190" s="106"/>
      <c r="C190" s="2">
        <v>0.625</v>
      </c>
      <c r="D190" s="2">
        <v>0.6875</v>
      </c>
      <c r="E190" s="94" t="s">
        <v>178</v>
      </c>
      <c r="F190" s="83">
        <f t="shared" si="7"/>
        <v>0</v>
      </c>
    </row>
    <row r="191" spans="1:6">
      <c r="A191" s="91" t="s">
        <v>27</v>
      </c>
      <c r="B191" s="106"/>
      <c r="C191" s="2">
        <v>0.625</v>
      </c>
      <c r="D191" s="2">
        <v>0.6875</v>
      </c>
      <c r="E191" s="94" t="s">
        <v>179</v>
      </c>
      <c r="F191" s="83">
        <f t="shared" si="7"/>
        <v>0</v>
      </c>
    </row>
    <row r="192" spans="1:6">
      <c r="A192" s="91" t="s">
        <v>43</v>
      </c>
      <c r="B192" s="106"/>
      <c r="C192" s="2">
        <v>0.625</v>
      </c>
      <c r="D192" s="2">
        <v>0.6875</v>
      </c>
      <c r="E192" s="94" t="s">
        <v>180</v>
      </c>
      <c r="F192" s="83">
        <f t="shared" si="7"/>
        <v>0</v>
      </c>
    </row>
    <row r="193" spans="1:6">
      <c r="A193" s="91" t="s">
        <v>29</v>
      </c>
      <c r="B193" s="106"/>
      <c r="C193" s="2">
        <v>0.625</v>
      </c>
      <c r="D193" s="2">
        <v>0.6875</v>
      </c>
      <c r="E193" s="94" t="s">
        <v>181</v>
      </c>
      <c r="F193" s="83">
        <f t="shared" si="7"/>
        <v>0</v>
      </c>
    </row>
    <row r="194" spans="1:6">
      <c r="A194" s="91" t="s">
        <v>30</v>
      </c>
      <c r="B194" s="106"/>
      <c r="C194" s="2">
        <v>0.625</v>
      </c>
      <c r="D194" s="2">
        <v>0.6875</v>
      </c>
      <c r="E194" s="94" t="s">
        <v>182</v>
      </c>
      <c r="F194" s="83">
        <f t="shared" si="7"/>
        <v>0</v>
      </c>
    </row>
    <row r="195" spans="1:6">
      <c r="A195" s="91" t="s">
        <v>31</v>
      </c>
      <c r="B195" s="106"/>
      <c r="C195" s="2">
        <v>0.625</v>
      </c>
      <c r="D195" s="2">
        <v>0.6875</v>
      </c>
      <c r="E195" s="94" t="s">
        <v>183</v>
      </c>
      <c r="F195" s="83">
        <f t="shared" si="7"/>
        <v>0</v>
      </c>
    </row>
    <row r="196" spans="1:6">
      <c r="A196" s="91" t="s">
        <v>32</v>
      </c>
      <c r="B196" s="106"/>
      <c r="C196" s="2">
        <v>0.625</v>
      </c>
      <c r="D196" s="2">
        <v>0.6875</v>
      </c>
      <c r="E196" s="94" t="s">
        <v>217</v>
      </c>
      <c r="F196" s="83">
        <f t="shared" si="7"/>
        <v>0</v>
      </c>
    </row>
    <row r="197" spans="1:6">
      <c r="A197" s="91" t="s">
        <v>33</v>
      </c>
      <c r="B197" s="106"/>
      <c r="C197" s="2">
        <v>0.625</v>
      </c>
      <c r="D197" s="2">
        <v>0.6875</v>
      </c>
      <c r="E197" s="94" t="s">
        <v>218</v>
      </c>
      <c r="F197" s="83">
        <f t="shared" si="7"/>
        <v>0</v>
      </c>
    </row>
    <row r="198" spans="1:6">
      <c r="A198" s="91" t="s">
        <v>26</v>
      </c>
      <c r="B198" s="106"/>
      <c r="C198" s="2">
        <v>0.625</v>
      </c>
      <c r="D198" s="2">
        <v>0.6875</v>
      </c>
      <c r="E198" s="94" t="s">
        <v>184</v>
      </c>
      <c r="F198" s="83">
        <f t="shared" si="7"/>
        <v>0</v>
      </c>
    </row>
    <row r="199" spans="1:6" ht="13.5" thickBot="1">
      <c r="A199" s="91" t="s">
        <v>25</v>
      </c>
      <c r="B199" s="106"/>
      <c r="C199" s="2">
        <v>0.625</v>
      </c>
      <c r="D199" s="2">
        <v>0.6875</v>
      </c>
      <c r="E199" s="94" t="s">
        <v>185</v>
      </c>
      <c r="F199" s="150">
        <f>(D199-C199)*B199*24</f>
        <v>0</v>
      </c>
    </row>
    <row r="200" spans="1:6" ht="13.5" thickBot="1">
      <c r="A200" s="89"/>
      <c r="B200" s="115"/>
      <c r="C200" s="2"/>
      <c r="D200" s="2"/>
      <c r="E200" s="154" t="s">
        <v>56</v>
      </c>
      <c r="F200" s="153">
        <f>SUM(F141:F199)</f>
        <v>0</v>
      </c>
    </row>
    <row r="201" spans="1:6">
      <c r="C201" s="61"/>
      <c r="D201" s="61"/>
      <c r="E201" s="93"/>
      <c r="F201" s="20"/>
    </row>
    <row r="202" spans="1:6" s="7" customFormat="1">
      <c r="A202" s="144" t="s">
        <v>186</v>
      </c>
      <c r="B202" s="112"/>
      <c r="C202" s="6" t="s">
        <v>2</v>
      </c>
      <c r="D202" s="6" t="s">
        <v>3</v>
      </c>
      <c r="E202" s="45"/>
    </row>
    <row r="203" spans="1:6">
      <c r="A203" s="91" t="s">
        <v>22</v>
      </c>
      <c r="B203" s="166"/>
      <c r="C203" s="62">
        <v>0.33333333333333331</v>
      </c>
      <c r="D203" s="62">
        <v>0.40625</v>
      </c>
      <c r="E203" s="155" t="s">
        <v>187</v>
      </c>
      <c r="F203" s="83">
        <f>(D203-C203)*B203*24</f>
        <v>0</v>
      </c>
    </row>
    <row r="204" spans="1:6" ht="16.5" customHeight="1">
      <c r="A204" s="91" t="s">
        <v>23</v>
      </c>
      <c r="B204" s="106"/>
      <c r="C204" s="2">
        <v>0.33333333333333331</v>
      </c>
      <c r="D204" s="2">
        <v>0.40625</v>
      </c>
      <c r="E204" s="94" t="s">
        <v>188</v>
      </c>
      <c r="F204" s="83">
        <f t="shared" ref="F204:F216" si="8">(D204-C204)*B204*24</f>
        <v>0</v>
      </c>
    </row>
    <row r="205" spans="1:6">
      <c r="A205" s="91" t="s">
        <v>24</v>
      </c>
      <c r="B205" s="106"/>
      <c r="C205" s="2">
        <v>0.33333333333333331</v>
      </c>
      <c r="D205" s="2">
        <v>0.40625</v>
      </c>
      <c r="E205" s="94" t="s">
        <v>189</v>
      </c>
      <c r="F205" s="83">
        <f>(D205-C205)*B205*24</f>
        <v>0</v>
      </c>
    </row>
    <row r="206" spans="1:6">
      <c r="A206" s="91" t="s">
        <v>28</v>
      </c>
      <c r="B206" s="106"/>
      <c r="C206" s="2">
        <v>0.33333333333333331</v>
      </c>
      <c r="D206" s="2">
        <v>0.40625</v>
      </c>
      <c r="E206" s="94" t="s">
        <v>190</v>
      </c>
      <c r="F206" s="83">
        <f t="shared" si="8"/>
        <v>0</v>
      </c>
    </row>
    <row r="207" spans="1:6">
      <c r="A207" s="91" t="s">
        <v>66</v>
      </c>
      <c r="B207" s="106"/>
      <c r="C207" s="2">
        <v>0.33333333333333331</v>
      </c>
      <c r="D207" s="2">
        <v>0.40625</v>
      </c>
      <c r="E207" s="94" t="s">
        <v>191</v>
      </c>
      <c r="F207" s="83">
        <f t="shared" si="8"/>
        <v>0</v>
      </c>
    </row>
    <row r="208" spans="1:6">
      <c r="A208" s="91" t="s">
        <v>27</v>
      </c>
      <c r="B208" s="106"/>
      <c r="C208" s="2">
        <v>0.33333333333333331</v>
      </c>
      <c r="D208" s="2">
        <v>0.40625</v>
      </c>
      <c r="E208" s="94" t="s">
        <v>192</v>
      </c>
      <c r="F208" s="83">
        <f t="shared" si="8"/>
        <v>0</v>
      </c>
    </row>
    <row r="209" spans="1:6">
      <c r="A209" s="91" t="s">
        <v>43</v>
      </c>
      <c r="B209" s="106"/>
      <c r="C209" s="2">
        <v>0.33333333333333331</v>
      </c>
      <c r="D209" s="2">
        <v>0.40625</v>
      </c>
      <c r="E209" s="94" t="s">
        <v>193</v>
      </c>
      <c r="F209" s="83">
        <f t="shared" si="8"/>
        <v>0</v>
      </c>
    </row>
    <row r="210" spans="1:6">
      <c r="A210" s="91" t="s">
        <v>194</v>
      </c>
      <c r="B210" s="106"/>
      <c r="C210" s="2">
        <v>0.33333333333333331</v>
      </c>
      <c r="D210" s="2">
        <v>0.40625</v>
      </c>
      <c r="E210" s="94" t="s">
        <v>195</v>
      </c>
      <c r="F210" s="83">
        <f t="shared" si="8"/>
        <v>0</v>
      </c>
    </row>
    <row r="211" spans="1:6">
      <c r="A211" s="91" t="s">
        <v>30</v>
      </c>
      <c r="B211" s="106"/>
      <c r="C211" s="2">
        <v>0.33333333333333331</v>
      </c>
      <c r="D211" s="2">
        <v>0.40625</v>
      </c>
      <c r="E211" s="94" t="s">
        <v>219</v>
      </c>
      <c r="F211" s="83">
        <f t="shared" si="8"/>
        <v>0</v>
      </c>
    </row>
    <row r="212" spans="1:6">
      <c r="A212" s="91" t="s">
        <v>31</v>
      </c>
      <c r="B212" s="106"/>
      <c r="C212" s="2">
        <v>0.33333333333333331</v>
      </c>
      <c r="D212" s="2">
        <v>0.40625</v>
      </c>
      <c r="E212" s="94" t="s">
        <v>196</v>
      </c>
      <c r="F212" s="83">
        <f t="shared" si="8"/>
        <v>0</v>
      </c>
    </row>
    <row r="213" spans="1:6">
      <c r="A213" s="91" t="s">
        <v>32</v>
      </c>
      <c r="B213" s="106"/>
      <c r="C213" s="2">
        <v>0.33333333333333331</v>
      </c>
      <c r="D213" s="2">
        <v>0.40625</v>
      </c>
      <c r="E213" s="94" t="s">
        <v>197</v>
      </c>
      <c r="F213" s="83">
        <f t="shared" si="8"/>
        <v>0</v>
      </c>
    </row>
    <row r="214" spans="1:6">
      <c r="A214" s="91" t="s">
        <v>33</v>
      </c>
      <c r="B214" s="106"/>
      <c r="C214" s="2">
        <v>0.33333333333333331</v>
      </c>
      <c r="D214" s="2">
        <v>0.40625</v>
      </c>
      <c r="E214" s="94" t="s">
        <v>198</v>
      </c>
      <c r="F214" s="83">
        <f t="shared" si="8"/>
        <v>0</v>
      </c>
    </row>
    <row r="215" spans="1:6">
      <c r="A215" s="91" t="s">
        <v>26</v>
      </c>
      <c r="B215" s="106"/>
      <c r="C215" s="2">
        <v>0.33333333333333331</v>
      </c>
      <c r="D215" s="2">
        <v>0.40625</v>
      </c>
      <c r="E215" s="94" t="s">
        <v>220</v>
      </c>
      <c r="F215" s="83">
        <f t="shared" si="8"/>
        <v>0</v>
      </c>
    </row>
    <row r="216" spans="1:6">
      <c r="A216" s="91" t="s">
        <v>25</v>
      </c>
      <c r="B216" s="106"/>
      <c r="C216" s="2">
        <v>0.33333333333333331</v>
      </c>
      <c r="D216" s="2">
        <v>0.40625</v>
      </c>
      <c r="E216" s="94" t="s">
        <v>221</v>
      </c>
      <c r="F216" s="83">
        <f t="shared" si="8"/>
        <v>0</v>
      </c>
    </row>
    <row r="217" spans="1:6" s="60" customFormat="1">
      <c r="A217" s="102"/>
      <c r="B217" s="108"/>
      <c r="C217" s="136">
        <v>0.40625</v>
      </c>
      <c r="D217" s="163">
        <v>0.41666666666666669</v>
      </c>
      <c r="E217" s="97" t="s">
        <v>39</v>
      </c>
      <c r="F217" s="98"/>
    </row>
    <row r="218" spans="1:6">
      <c r="A218" s="105" t="s">
        <v>58</v>
      </c>
      <c r="B218" s="106"/>
      <c r="C218" s="2">
        <v>0.41666666666666669</v>
      </c>
      <c r="D218" s="2">
        <v>0.5</v>
      </c>
      <c r="E218" s="95" t="s">
        <v>199</v>
      </c>
      <c r="F218" s="83">
        <f>(D218-C218)*B218*24</f>
        <v>0</v>
      </c>
    </row>
    <row r="219" spans="1:6" ht="13.5" thickBot="1">
      <c r="A219" s="75"/>
      <c r="B219" s="165"/>
      <c r="C219" s="61"/>
      <c r="D219" s="55"/>
      <c r="E219" s="30"/>
      <c r="F219" s="19"/>
    </row>
    <row r="220" spans="1:6" ht="13.5" thickBot="1">
      <c r="C220" s="2"/>
      <c r="D220" s="2"/>
      <c r="E220" s="154" t="s">
        <v>48</v>
      </c>
      <c r="F220" s="153">
        <f>SUM(F203:F218)</f>
        <v>0</v>
      </c>
    </row>
    <row r="222" spans="1:6" ht="13.5" thickBot="1">
      <c r="C222" s="32"/>
      <c r="D222" s="32"/>
      <c r="E222" s="46"/>
      <c r="F222" s="20"/>
    </row>
    <row r="223" spans="1:6" ht="13.5" thickBot="1">
      <c r="E223" s="164" t="s">
        <v>34</v>
      </c>
      <c r="F223" s="151">
        <f>F75+F220+F200+F138</f>
        <v>0</v>
      </c>
    </row>
    <row r="224" spans="1:6" ht="13.5" thickBot="1">
      <c r="E224" s="164" t="s">
        <v>35</v>
      </c>
      <c r="F224" s="151">
        <f>F223/10</f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Employees</cp:lastModifiedBy>
  <cp:lastPrinted>2008-01-31T12:57:37Z</cp:lastPrinted>
  <dcterms:created xsi:type="dcterms:W3CDTF">2007-01-19T20:51:50Z</dcterms:created>
  <dcterms:modified xsi:type="dcterms:W3CDTF">2015-12-04T15:34:10Z</dcterms:modified>
</cp:coreProperties>
</file>